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24315" windowHeight="12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<sst xmlns="http://schemas.openxmlformats.org/spreadsheetml/2006/main" count="468" uniqueCount="241">
  <si>
    <t>e-přípravy AJ Fraus</t>
  </si>
  <si>
    <t>SCIO</t>
  </si>
  <si>
    <t>mikrofony</t>
  </si>
  <si>
    <t>učebna AJ KZK</t>
  </si>
  <si>
    <t>OVN</t>
  </si>
  <si>
    <t>materiály Way to Win</t>
  </si>
  <si>
    <t>Terasoft SW AJ - 4 tituly</t>
  </si>
  <si>
    <t>motanice (knihy)</t>
  </si>
  <si>
    <t>SW křížovky</t>
  </si>
  <si>
    <t>slovníky</t>
  </si>
  <si>
    <t>STEIFEL - obrazy</t>
  </si>
  <si>
    <t>Aj plna her</t>
  </si>
  <si>
    <t>Aj v příkladech</t>
  </si>
  <si>
    <t>Heureka evaluace OVN</t>
  </si>
  <si>
    <t>Inf. zdroje Lego 1 ks</t>
  </si>
  <si>
    <t>SW Terasoft Newton</t>
  </si>
  <si>
    <t>SCIO evaluace</t>
  </si>
  <si>
    <t>předplatné Robotrevue</t>
  </si>
  <si>
    <t>el. osciloskop SW</t>
  </si>
  <si>
    <t>el. Stavebnice FK technics</t>
  </si>
  <si>
    <t>ostatní</t>
  </si>
  <si>
    <t>video SW + převodník</t>
  </si>
  <si>
    <t>Drastych evaluace</t>
  </si>
  <si>
    <t>MFCH tabulky</t>
  </si>
  <si>
    <t>SW matematika</t>
  </si>
  <si>
    <t>SW Pachner M</t>
  </si>
  <si>
    <t xml:space="preserve">ostatní </t>
  </si>
  <si>
    <t>školení Zaškolou.cz</t>
  </si>
  <si>
    <t>herní sady PAST</t>
  </si>
  <si>
    <t>SW ZPS - doplatek</t>
  </si>
  <si>
    <t>knihy a příručky</t>
  </si>
  <si>
    <t>učebnice Fraus projekt. výuka 10 sad</t>
  </si>
  <si>
    <t>interakt. Učebnice Já a můj nns.cz 1 - 3</t>
  </si>
  <si>
    <t>MIU Vlastivěda ČR</t>
  </si>
  <si>
    <t>TS žijí s námi</t>
  </si>
  <si>
    <t>MIU Vlastivěda Dějiny</t>
  </si>
  <si>
    <t>TS živoč a rostl.</t>
  </si>
  <si>
    <t>MIU Přírodověda 4 roč.</t>
  </si>
  <si>
    <t>výuk. Pexesa</t>
  </si>
  <si>
    <t>SW</t>
  </si>
  <si>
    <t>papír. peníze EU.USD</t>
  </si>
  <si>
    <t>evaluace Heureka</t>
  </si>
  <si>
    <t>papír. peníze CZ</t>
  </si>
  <si>
    <t>přednáška zdravověda Šigutová</t>
  </si>
  <si>
    <t>elektr. pokladna</t>
  </si>
  <si>
    <t>FRAUS i-učebnice SMART M 6, 7,8</t>
  </si>
  <si>
    <t>SW Pachner FMG</t>
  </si>
  <si>
    <t>knihy Ch</t>
  </si>
  <si>
    <t>navigace Garmin</t>
  </si>
  <si>
    <t>ZPS 13</t>
  </si>
  <si>
    <t>laminovačka A3</t>
  </si>
  <si>
    <t>předplatné Fitstyl</t>
  </si>
  <si>
    <t>karaoke zařízení</t>
  </si>
  <si>
    <t>služba karaoke pokrok.eu</t>
  </si>
  <si>
    <t>předplatné American Scientific</t>
  </si>
  <si>
    <t>SW Terasoft Chemie</t>
  </si>
  <si>
    <t>alcedo</t>
  </si>
  <si>
    <t>ekocentrum</t>
  </si>
  <si>
    <t>materiál Př</t>
  </si>
  <si>
    <t>SW Pachner 3 ks Př-Bi</t>
  </si>
  <si>
    <t>knihy a mapy</t>
  </si>
  <si>
    <t>mapy Steifel</t>
  </si>
  <si>
    <t>hustoměry</t>
  </si>
  <si>
    <t>DVD Byl jednou jeden vynálezce</t>
  </si>
  <si>
    <t>digiteploměr</t>
  </si>
  <si>
    <t>CD Rom fyzikální pokusy Pachner</t>
  </si>
  <si>
    <t>bimetal teploměr</t>
  </si>
  <si>
    <t>hadice</t>
  </si>
  <si>
    <t>tlak ve sloupci vody Pierron</t>
  </si>
  <si>
    <t>příručky chemie</t>
  </si>
  <si>
    <t>chromatografie</t>
  </si>
  <si>
    <t xml:space="preserve">knihy </t>
  </si>
  <si>
    <t>interakt. Učebnice NNS.cz - 8/1</t>
  </si>
  <si>
    <t>krycí skla</t>
  </si>
  <si>
    <t>SW křížovky dopl</t>
  </si>
  <si>
    <t>Knihy Info M</t>
  </si>
  <si>
    <t>klíčení</t>
  </si>
  <si>
    <t>interakt učebnice nns.cz Př 8,9</t>
  </si>
  <si>
    <t>filtry do kuřáka</t>
  </si>
  <si>
    <t>interakt učebnice nns.cz Z 8/2</t>
  </si>
  <si>
    <t>oko</t>
  </si>
  <si>
    <t>ucho</t>
  </si>
  <si>
    <t>kost</t>
  </si>
  <si>
    <t>100 rostlin</t>
  </si>
  <si>
    <t>hry s přírodou</t>
  </si>
  <si>
    <t>ptáci</t>
  </si>
  <si>
    <t>Náš les</t>
  </si>
  <si>
    <t>jedovaté rostliny</t>
  </si>
  <si>
    <t>pavouci</t>
  </si>
  <si>
    <t>stromy</t>
  </si>
  <si>
    <t>rostliny</t>
  </si>
  <si>
    <t>1000 druhů zvířat</t>
  </si>
  <si>
    <t>mořská zvířata</t>
  </si>
  <si>
    <t>stromy encyklop.</t>
  </si>
  <si>
    <t>velká kniha rostlin</t>
  </si>
  <si>
    <t>anatomie</t>
  </si>
  <si>
    <t>lidské tělo</t>
  </si>
  <si>
    <t>TS Biologie</t>
  </si>
  <si>
    <t xml:space="preserve">videoatlas </t>
  </si>
  <si>
    <t>náhr díly Lego 1 ks</t>
  </si>
  <si>
    <t>software Lego 1 ks</t>
  </si>
  <si>
    <t>celkem</t>
  </si>
  <si>
    <t>materiál</t>
  </si>
  <si>
    <t>plán</t>
  </si>
  <si>
    <t>rozdíl</t>
  </si>
  <si>
    <t>mzdy</t>
  </si>
  <si>
    <t>Jc</t>
  </si>
  <si>
    <t>AJ</t>
  </si>
  <si>
    <t>INF 2st/1</t>
  </si>
  <si>
    <t>INF1 st/1</t>
  </si>
  <si>
    <t>INF 2st/2</t>
  </si>
  <si>
    <t>INF1 st/2</t>
  </si>
  <si>
    <t>M 2st</t>
  </si>
  <si>
    <t>M 1st</t>
  </si>
  <si>
    <t>PR2st /1</t>
  </si>
  <si>
    <t>PR 1 st</t>
  </si>
  <si>
    <t>PR2st/2</t>
  </si>
  <si>
    <t>matgram</t>
  </si>
  <si>
    <t>prevence</t>
  </si>
  <si>
    <t>souhrn</t>
  </si>
  <si>
    <t>rozdíl v plánu rezerva</t>
  </si>
  <si>
    <t>ROK 2012 - 2013</t>
  </si>
  <si>
    <t>ROK 2011</t>
  </si>
  <si>
    <t>PROJEKT OPVKEU</t>
  </si>
  <si>
    <t>celkem materiál</t>
  </si>
  <si>
    <t>projektor+přísl 1 st</t>
  </si>
  <si>
    <t>mikrofon</t>
  </si>
  <si>
    <t>sluchátka</t>
  </si>
  <si>
    <t>zesilovač</t>
  </si>
  <si>
    <t>kabeláž</t>
  </si>
  <si>
    <t>držák</t>
  </si>
  <si>
    <t>učebnice MFG</t>
  </si>
  <si>
    <t>DVD Byl jednou život</t>
  </si>
  <si>
    <t>Mindstorm 7 ks</t>
  </si>
  <si>
    <t>Energie Lego 4 ks</t>
  </si>
  <si>
    <t>Stroje Lego  5 ks</t>
  </si>
  <si>
    <t>Lego Wedo 4 ks</t>
  </si>
  <si>
    <t>předplatné časopis PC 1 st</t>
  </si>
  <si>
    <t>kazety Mika TV</t>
  </si>
  <si>
    <t>předplatné Mika TV</t>
  </si>
  <si>
    <t>učebnice učitelská MFG</t>
  </si>
  <si>
    <t>DVD přehrávač F</t>
  </si>
  <si>
    <t>PC  10 ks</t>
  </si>
  <si>
    <t>notebooky 2 ks JC</t>
  </si>
  <si>
    <t>projektory  2 ks</t>
  </si>
  <si>
    <t>SD karty 4 ks</t>
  </si>
  <si>
    <t>obal navigace 1 ks</t>
  </si>
  <si>
    <t>videokamera dig. HV 1 ks</t>
  </si>
  <si>
    <t>projektory  JC 1 ks</t>
  </si>
  <si>
    <t>notebooky JC 1 ks</t>
  </si>
  <si>
    <t>digifoťák 1 st. 1 ks</t>
  </si>
  <si>
    <t>kamera TV Cábová 1 ks</t>
  </si>
  <si>
    <t>fotoaparát lepší Casio TV Cábová 1 ks</t>
  </si>
  <si>
    <t>diktafon 4 ks</t>
  </si>
  <si>
    <t>kamera Mika TV 1 ks</t>
  </si>
  <si>
    <t>notebook Mika TV 1 ks</t>
  </si>
  <si>
    <t>videokamera TV Šírová 1 ks</t>
  </si>
  <si>
    <t>notebook/PC 1 st 1 ks</t>
  </si>
  <si>
    <t>osobní váha Pierron</t>
  </si>
  <si>
    <t>mapa zdoje světla  Pierron</t>
  </si>
  <si>
    <t>mapa Blesk  Pierron</t>
  </si>
  <si>
    <t>vodováha FKTECHNICS</t>
  </si>
  <si>
    <t>optika SEG1  Pierron</t>
  </si>
  <si>
    <t>svinovací metr 20 ks FKT</t>
  </si>
  <si>
    <t>mapa Měřítko vzdálenosti  Pierron</t>
  </si>
  <si>
    <t>měřáky digi el.19 ks FKT</t>
  </si>
  <si>
    <t>kufřík Magnety  Pierron</t>
  </si>
  <si>
    <t>digi el. měřáky 3 ks FKT</t>
  </si>
  <si>
    <t>digitální váha FKT</t>
  </si>
  <si>
    <t>el. kufřík EA 1  Pierron</t>
  </si>
  <si>
    <t>prevent program - Mořkovská</t>
  </si>
  <si>
    <t>Geomag - M Zetek</t>
  </si>
  <si>
    <t>učebnice SPN 60 ks Kocurková Bi</t>
  </si>
  <si>
    <t>učebnice INF+knihy Inf</t>
  </si>
  <si>
    <t>kniha B.Syslová MFG</t>
  </si>
  <si>
    <t>materiál DVD, papír Cábová</t>
  </si>
  <si>
    <t xml:space="preserve">knihy a příručky </t>
  </si>
  <si>
    <t>Kučerová (vedoucí) zahran školení</t>
  </si>
  <si>
    <t>DVD přehrávač HV 1 ks</t>
  </si>
  <si>
    <t>taneční podložky DDR</t>
  </si>
  <si>
    <t>interaktivní tabule SMART Zem Rand</t>
  </si>
  <si>
    <t>interaktivní tabule SMART Zem Bar</t>
  </si>
  <si>
    <t>interaktivní tabule SMART Pr Mikl</t>
  </si>
  <si>
    <t>interaktivní tabule SMART 2 st MFG</t>
  </si>
  <si>
    <t>interaktiv tabule SMART 1 st Pr</t>
  </si>
  <si>
    <t>interaktiv tabule SMART 1 ks 1 st AJ</t>
  </si>
  <si>
    <t>interaktiv tabule SMART 1 ks 2 st AJ</t>
  </si>
  <si>
    <t>předmět</t>
  </si>
  <si>
    <t>cena</t>
  </si>
  <si>
    <t>pozn</t>
  </si>
  <si>
    <t>M</t>
  </si>
  <si>
    <t>IV/2</t>
  </si>
  <si>
    <t>V/2</t>
  </si>
  <si>
    <t>III/2</t>
  </si>
  <si>
    <t>VI/1</t>
  </si>
  <si>
    <t>III/1</t>
  </si>
  <si>
    <t>II/2</t>
  </si>
  <si>
    <t>VII/1</t>
  </si>
  <si>
    <t>all</t>
  </si>
  <si>
    <t>VI/2</t>
  </si>
  <si>
    <t>F- Zetek</t>
  </si>
  <si>
    <t>Mikl</t>
  </si>
  <si>
    <t>Kocurková</t>
  </si>
  <si>
    <t>Zetek</t>
  </si>
  <si>
    <t xml:space="preserve"> V/2 + M</t>
  </si>
  <si>
    <t>Př -Kocurková</t>
  </si>
  <si>
    <t xml:space="preserve">Lego Mikl </t>
  </si>
  <si>
    <t>I/2</t>
  </si>
  <si>
    <t>III + V</t>
  </si>
  <si>
    <t>Mika</t>
  </si>
  <si>
    <t>Cábová</t>
  </si>
  <si>
    <t>1st</t>
  </si>
  <si>
    <t>Randýsek</t>
  </si>
  <si>
    <t>Mořkovská</t>
  </si>
  <si>
    <t>AJ 1 st</t>
  </si>
  <si>
    <t>i-učebnice Fraus Ch</t>
  </si>
  <si>
    <t>e-přípravy Fraus Ch</t>
  </si>
  <si>
    <t>AJ Petružela</t>
  </si>
  <si>
    <t>Z</t>
  </si>
  <si>
    <t>Př</t>
  </si>
  <si>
    <t>e-příprava FRAUS 6,7 JC</t>
  </si>
  <si>
    <t>Dufková</t>
  </si>
  <si>
    <t>Kučerová</t>
  </si>
  <si>
    <t>Gazdová</t>
  </si>
  <si>
    <t>Martinátová</t>
  </si>
  <si>
    <t>Barošová</t>
  </si>
  <si>
    <t>Zetek F</t>
  </si>
  <si>
    <t>VLA 1 st</t>
  </si>
  <si>
    <t>Jasná</t>
  </si>
  <si>
    <t>celkem souhrn</t>
  </si>
  <si>
    <t>PŘEDPOKLÁDANÉ ČERPÁNÍ</t>
  </si>
  <si>
    <t>mixpult s kartou</t>
  </si>
  <si>
    <t>stopky  FKT</t>
  </si>
  <si>
    <t>ladička Korg GA 30  FKT</t>
  </si>
  <si>
    <t>notebook  1 st M 2 ks</t>
  </si>
  <si>
    <t>videokamera Kocu 1 ks</t>
  </si>
  <si>
    <t>digifoto KOCU 1 ks</t>
  </si>
  <si>
    <t>projektor HV 1 ks</t>
  </si>
  <si>
    <t>robot stavebnice ALZA</t>
  </si>
  <si>
    <t>prevent. program</t>
  </si>
  <si>
    <t>ÚPRAVA 03/2011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</si>
</sst>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11" borderId="1" xfId="0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12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4" borderId="1" xfId="0" applyFill="1" applyBorder="1" applyAlignment="1">
      <alignment wrapText="1"/>
    </xf>
    <xf numFmtId="0" fontId="3" fillId="0" borderId="0" xfId="0" applyFont="1" applyAlignment="1">
      <alignment/>
    </xf>
    <xf numFmtId="0" fontId="3" fillId="13" borderId="1" xfId="0" applyFont="1" applyFill="1" applyBorder="1" applyAlignment="1">
      <alignment/>
    </xf>
    <xf numFmtId="0" fontId="0" fillId="14" borderId="1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="115" zoomScaleNormal="115" workbookViewId="0" topLeftCell="A22">
      <selection activeCell="B5" sqref="B5"/>
    </sheetView>
  </sheetViews>
  <sheetFormatPr defaultColWidth="9.140625" defaultRowHeight="13.5" customHeight="1"/>
  <cols>
    <col min="1" max="1" width="34.140625" style="0" customWidth="1"/>
    <col min="2" max="2" width="17.00390625" style="0" customWidth="1"/>
    <col min="3" max="3" width="12.421875" style="0" customWidth="1"/>
    <col min="5" max="5" width="31.421875" style="0" customWidth="1"/>
    <col min="6" max="6" width="19.57421875" style="0" customWidth="1"/>
    <col min="7" max="7" width="15.8515625" style="0" customWidth="1"/>
  </cols>
  <sheetData>
    <row r="1" spans="1:5" ht="13.5" customHeight="1">
      <c r="A1" s="19" t="s">
        <v>123</v>
      </c>
      <c r="B1" s="19"/>
      <c r="C1" s="19"/>
      <c r="D1" s="19"/>
      <c r="E1" s="19" t="s">
        <v>123</v>
      </c>
    </row>
    <row r="2" spans="1:5" ht="13.5" customHeight="1">
      <c r="A2" s="19" t="s">
        <v>122</v>
      </c>
      <c r="B2" s="19"/>
      <c r="C2" s="19"/>
      <c r="D2" s="19"/>
      <c r="E2" s="19" t="s">
        <v>121</v>
      </c>
    </row>
    <row r="3" spans="1:5" ht="13.5" customHeight="1">
      <c r="A3" s="19" t="s">
        <v>230</v>
      </c>
      <c r="B3" s="19" t="s">
        <v>240</v>
      </c>
      <c r="C3" s="19"/>
      <c r="D3" s="19"/>
      <c r="E3" s="19" t="s">
        <v>230</v>
      </c>
    </row>
    <row r="4" ht="13.5" customHeight="1">
      <c r="E4" s="19"/>
    </row>
    <row r="5" ht="13.5" customHeight="1">
      <c r="E5" s="19"/>
    </row>
    <row r="6" spans="1:7" ht="13.5" customHeight="1">
      <c r="A6" s="19" t="s">
        <v>187</v>
      </c>
      <c r="B6" t="s">
        <v>188</v>
      </c>
      <c r="C6" t="s">
        <v>189</v>
      </c>
      <c r="E6" s="19" t="s">
        <v>187</v>
      </c>
      <c r="F6" t="s">
        <v>188</v>
      </c>
      <c r="G6" t="s">
        <v>189</v>
      </c>
    </row>
    <row r="7" spans="5:7" ht="13.5" customHeight="1">
      <c r="E7" s="2" t="s">
        <v>14</v>
      </c>
      <c r="F7" s="26">
        <v>18712</v>
      </c>
      <c r="G7" s="2" t="s">
        <v>201</v>
      </c>
    </row>
    <row r="8" spans="1:3" ht="13.5" customHeight="1">
      <c r="A8" s="2" t="s">
        <v>5</v>
      </c>
      <c r="B8" s="2">
        <v>12034</v>
      </c>
      <c r="C8" s="2" t="s">
        <v>196</v>
      </c>
    </row>
    <row r="9" spans="1:3" ht="13.5" customHeight="1">
      <c r="A9" s="2" t="s">
        <v>7</v>
      </c>
      <c r="B9" s="2">
        <v>2200</v>
      </c>
      <c r="C9" s="2" t="s">
        <v>196</v>
      </c>
    </row>
    <row r="10" spans="1:3" ht="13.5" customHeight="1">
      <c r="A10" s="2" t="s">
        <v>9</v>
      </c>
      <c r="B10" s="2">
        <v>9500</v>
      </c>
      <c r="C10" s="2" t="s">
        <v>196</v>
      </c>
    </row>
    <row r="11" spans="1:7" ht="13.5" customHeight="1">
      <c r="A11" s="2" t="s">
        <v>11</v>
      </c>
      <c r="B11" s="2">
        <v>200</v>
      </c>
      <c r="C11" s="2" t="s">
        <v>196</v>
      </c>
      <c r="G11" s="2"/>
    </row>
    <row r="12" spans="1:8" ht="13.5" customHeight="1">
      <c r="A12" s="2" t="s">
        <v>12</v>
      </c>
      <c r="B12" s="2">
        <v>264</v>
      </c>
      <c r="C12" s="2" t="s">
        <v>196</v>
      </c>
      <c r="E12" s="2"/>
      <c r="F12" s="2"/>
      <c r="G12" s="2"/>
      <c r="H12" s="25"/>
    </row>
    <row r="13" spans="1:7" ht="13.5" customHeight="1">
      <c r="A13" s="2"/>
      <c r="B13" s="2"/>
      <c r="C13" s="2"/>
      <c r="E13" s="4" t="s">
        <v>26</v>
      </c>
      <c r="F13" s="17">
        <v>132</v>
      </c>
      <c r="G13" s="2"/>
    </row>
    <row r="14" spans="1:7" ht="13.5" customHeight="1">
      <c r="A14" s="2" t="s">
        <v>174</v>
      </c>
      <c r="B14" s="2">
        <v>400</v>
      </c>
      <c r="C14" s="2" t="s">
        <v>194</v>
      </c>
      <c r="E14" s="4" t="s">
        <v>20</v>
      </c>
      <c r="F14" s="4">
        <v>74</v>
      </c>
      <c r="G14" s="2"/>
    </row>
    <row r="15" spans="1:7" ht="13.5" customHeight="1">
      <c r="A15" s="2" t="s">
        <v>140</v>
      </c>
      <c r="B15" s="2">
        <v>1400</v>
      </c>
      <c r="C15" s="2" t="s">
        <v>194</v>
      </c>
      <c r="E15" s="4" t="s">
        <v>20</v>
      </c>
      <c r="F15" s="4">
        <v>72</v>
      </c>
      <c r="G15" s="2"/>
    </row>
    <row r="16" spans="1:7" ht="13.5" customHeight="1">
      <c r="A16" s="2" t="s">
        <v>131</v>
      </c>
      <c r="B16" s="2">
        <v>11500</v>
      </c>
      <c r="C16" s="2" t="s">
        <v>194</v>
      </c>
      <c r="E16" s="4" t="s">
        <v>26</v>
      </c>
      <c r="F16" s="4">
        <v>40</v>
      </c>
      <c r="G16" s="2"/>
    </row>
    <row r="17" spans="1:7" ht="13.5" customHeight="1">
      <c r="A17" s="2" t="s">
        <v>173</v>
      </c>
      <c r="B17" s="2">
        <v>12000</v>
      </c>
      <c r="C17" s="2" t="s">
        <v>193</v>
      </c>
      <c r="E17" s="4" t="s">
        <v>20</v>
      </c>
      <c r="F17" s="4">
        <v>199</v>
      </c>
      <c r="G17" s="2"/>
    </row>
    <row r="18" spans="1:7" ht="13.5" customHeight="1">
      <c r="A18" s="2" t="s">
        <v>172</v>
      </c>
      <c r="B18" s="1">
        <v>7140</v>
      </c>
      <c r="C18" s="2" t="s">
        <v>192</v>
      </c>
      <c r="E18" s="4" t="s">
        <v>26</v>
      </c>
      <c r="F18" s="4">
        <v>184</v>
      </c>
      <c r="G18" s="2"/>
    </row>
    <row r="19" spans="1:7" ht="13.5" customHeight="1">
      <c r="A19" s="2"/>
      <c r="B19" s="2"/>
      <c r="C19" s="2"/>
      <c r="E19" s="2"/>
      <c r="F19" s="2"/>
      <c r="G19" s="2"/>
    </row>
    <row r="20" spans="1:7" ht="13.5" customHeight="1">
      <c r="A20" s="2" t="s">
        <v>171</v>
      </c>
      <c r="B20" s="7">
        <v>17000</v>
      </c>
      <c r="C20" s="2" t="s">
        <v>191</v>
      </c>
      <c r="E20" s="2" t="s">
        <v>17</v>
      </c>
      <c r="F20" s="2">
        <v>2000</v>
      </c>
      <c r="G20" s="2" t="s">
        <v>201</v>
      </c>
    </row>
    <row r="21" spans="1:10" ht="13.5" customHeight="1">
      <c r="A21" s="2"/>
      <c r="B21" s="2"/>
      <c r="C21" s="2"/>
      <c r="E21" s="2" t="s">
        <v>54</v>
      </c>
      <c r="F21" s="2">
        <v>1000</v>
      </c>
      <c r="G21" s="2" t="s">
        <v>201</v>
      </c>
      <c r="J21" s="20"/>
    </row>
    <row r="22" spans="1:10" ht="13.5" customHeight="1">
      <c r="A22" s="2" t="s">
        <v>139</v>
      </c>
      <c r="B22" s="2">
        <v>2500</v>
      </c>
      <c r="C22" s="2" t="s">
        <v>195</v>
      </c>
      <c r="E22" s="2"/>
      <c r="F22" s="2"/>
      <c r="G22" s="2"/>
      <c r="J22" s="20"/>
    </row>
    <row r="23" spans="1:10" ht="13.5" customHeight="1">
      <c r="A23" s="2" t="s">
        <v>138</v>
      </c>
      <c r="B23" s="2">
        <v>2500</v>
      </c>
      <c r="C23" s="2" t="s">
        <v>195</v>
      </c>
      <c r="E23" s="11" t="s">
        <v>23</v>
      </c>
      <c r="F23" s="11">
        <v>3600</v>
      </c>
      <c r="G23" s="2" t="s">
        <v>203</v>
      </c>
      <c r="J23" s="20"/>
    </row>
    <row r="24" spans="1:10" ht="13.5" customHeight="1">
      <c r="A24" s="2"/>
      <c r="B24" s="2"/>
      <c r="C24" s="2"/>
      <c r="E24" s="17" t="s">
        <v>71</v>
      </c>
      <c r="F24" s="17">
        <v>1519</v>
      </c>
      <c r="G24" s="2" t="s">
        <v>201</v>
      </c>
      <c r="J24" s="20"/>
    </row>
    <row r="25" spans="1:7" ht="13.5" customHeight="1">
      <c r="A25" s="2" t="s">
        <v>137</v>
      </c>
      <c r="B25" s="2">
        <v>2600</v>
      </c>
      <c r="C25" s="2" t="s">
        <v>193</v>
      </c>
      <c r="E25" s="4" t="s">
        <v>47</v>
      </c>
      <c r="F25" s="4">
        <v>88</v>
      </c>
      <c r="G25" s="2" t="s">
        <v>201</v>
      </c>
    </row>
    <row r="26" spans="1:7" ht="13.5" customHeight="1">
      <c r="A26" s="2" t="s">
        <v>170</v>
      </c>
      <c r="B26" s="2">
        <v>4000</v>
      </c>
      <c r="C26" s="2" t="s">
        <v>197</v>
      </c>
      <c r="E26" s="4" t="s">
        <v>175</v>
      </c>
      <c r="F26" s="4">
        <v>2000</v>
      </c>
      <c r="G26" s="2" t="s">
        <v>210</v>
      </c>
    </row>
    <row r="27" spans="1:13" ht="13.5" customHeight="1">
      <c r="A27" s="2" t="s">
        <v>27</v>
      </c>
      <c r="B27" s="2">
        <v>11580</v>
      </c>
      <c r="C27" s="2" t="s">
        <v>195</v>
      </c>
      <c r="E27" s="4" t="s">
        <v>176</v>
      </c>
      <c r="F27" s="4">
        <v>875</v>
      </c>
      <c r="G27" s="2"/>
      <c r="H27" s="18"/>
      <c r="I27" s="14"/>
      <c r="J27" s="14"/>
      <c r="K27" s="14"/>
      <c r="L27" s="14"/>
      <c r="M27" s="14"/>
    </row>
    <row r="28" spans="1:7" ht="13.5" customHeight="1">
      <c r="A28" s="2"/>
      <c r="B28" s="2"/>
      <c r="C28" s="2"/>
      <c r="E28" s="4" t="s">
        <v>60</v>
      </c>
      <c r="F28" s="4">
        <v>1025</v>
      </c>
      <c r="G28" s="2"/>
    </row>
    <row r="29" spans="1:7" ht="13.5" customHeight="1">
      <c r="A29" s="3" t="s">
        <v>1</v>
      </c>
      <c r="B29" s="3">
        <v>8500</v>
      </c>
      <c r="C29" s="2" t="s">
        <v>198</v>
      </c>
      <c r="E29" s="4" t="s">
        <v>75</v>
      </c>
      <c r="F29" s="4">
        <v>588</v>
      </c>
      <c r="G29" s="2"/>
    </row>
    <row r="30" spans="1:7" ht="13.5" customHeight="1">
      <c r="A30" s="3" t="s">
        <v>16</v>
      </c>
      <c r="B30" s="3">
        <v>2000</v>
      </c>
      <c r="C30" s="2" t="s">
        <v>198</v>
      </c>
      <c r="E30" s="4" t="s">
        <v>10</v>
      </c>
      <c r="F30" s="4">
        <v>892</v>
      </c>
      <c r="G30" s="2" t="s">
        <v>211</v>
      </c>
    </row>
    <row r="31" spans="1:7" ht="13.5" customHeight="1">
      <c r="A31" s="3" t="s">
        <v>16</v>
      </c>
      <c r="B31" s="3">
        <v>2800</v>
      </c>
      <c r="C31" s="2" t="s">
        <v>198</v>
      </c>
      <c r="E31" s="2" t="s">
        <v>61</v>
      </c>
      <c r="F31" s="2">
        <v>7600</v>
      </c>
      <c r="G31" s="2" t="s">
        <v>212</v>
      </c>
    </row>
    <row r="32" spans="1:7" ht="13.5" customHeight="1">
      <c r="A32" s="3" t="s">
        <v>1</v>
      </c>
      <c r="B32" s="3">
        <v>8700</v>
      </c>
      <c r="C32" s="2" t="s">
        <v>198</v>
      </c>
      <c r="E32" s="2" t="s">
        <v>28</v>
      </c>
      <c r="F32" s="10">
        <v>12500</v>
      </c>
      <c r="G32" s="2" t="s">
        <v>201</v>
      </c>
    </row>
    <row r="33" spans="1:7" ht="13.5" customHeight="1">
      <c r="A33" s="3" t="s">
        <v>1</v>
      </c>
      <c r="B33" s="3">
        <v>156</v>
      </c>
      <c r="C33" s="2" t="s">
        <v>198</v>
      </c>
      <c r="E33" s="2" t="s">
        <v>30</v>
      </c>
      <c r="F33" s="10">
        <v>3378</v>
      </c>
      <c r="G33" s="2" t="s">
        <v>201</v>
      </c>
    </row>
    <row r="34" spans="1:7" ht="13.5" customHeight="1">
      <c r="A34" s="3" t="s">
        <v>1</v>
      </c>
      <c r="B34" s="3">
        <v>1300</v>
      </c>
      <c r="C34" s="2" t="s">
        <v>198</v>
      </c>
      <c r="E34" s="2" t="s">
        <v>31</v>
      </c>
      <c r="F34" s="2">
        <v>12500</v>
      </c>
      <c r="G34" s="2" t="s">
        <v>201</v>
      </c>
    </row>
    <row r="35" spans="1:7" ht="13.5" customHeight="1">
      <c r="A35" s="6" t="s">
        <v>4</v>
      </c>
      <c r="B35" s="6">
        <v>5000</v>
      </c>
      <c r="C35" s="2" t="s">
        <v>198</v>
      </c>
      <c r="E35" s="2"/>
      <c r="F35" s="2"/>
      <c r="G35" s="2"/>
    </row>
    <row r="36" spans="1:7" ht="13.5" customHeight="1">
      <c r="A36" s="6" t="s">
        <v>4</v>
      </c>
      <c r="B36" s="6">
        <v>8286</v>
      </c>
      <c r="C36" s="2" t="s">
        <v>198</v>
      </c>
      <c r="E36" s="2"/>
      <c r="F36" s="2"/>
      <c r="G36" s="2"/>
    </row>
    <row r="37" spans="1:7" ht="13.5" customHeight="1">
      <c r="A37" s="12" t="s">
        <v>4</v>
      </c>
      <c r="B37" s="12">
        <v>7068</v>
      </c>
      <c r="C37" s="2" t="s">
        <v>198</v>
      </c>
      <c r="E37" s="11" t="s">
        <v>239</v>
      </c>
      <c r="F37" s="11">
        <v>4000</v>
      </c>
      <c r="G37" s="2" t="s">
        <v>213</v>
      </c>
    </row>
    <row r="38" spans="1:7" ht="13.5" customHeight="1">
      <c r="A38" s="12" t="s">
        <v>4</v>
      </c>
      <c r="B38" s="12">
        <v>10040</v>
      </c>
      <c r="C38" s="2" t="s">
        <v>198</v>
      </c>
      <c r="E38" s="11"/>
      <c r="F38" s="11"/>
      <c r="G38" s="2"/>
    </row>
    <row r="39" spans="1:7" ht="13.5" customHeight="1">
      <c r="A39" s="2"/>
      <c r="B39" s="2"/>
      <c r="C39" s="2"/>
      <c r="E39" s="7" t="s">
        <v>13</v>
      </c>
      <c r="F39" s="7">
        <v>3200</v>
      </c>
      <c r="G39" s="2" t="s">
        <v>198</v>
      </c>
    </row>
    <row r="40" spans="1:7" ht="13.5" customHeight="1">
      <c r="A40" s="2" t="s">
        <v>32</v>
      </c>
      <c r="B40" s="2">
        <v>16470</v>
      </c>
      <c r="C40" s="2" t="s">
        <v>192</v>
      </c>
      <c r="E40" s="8" t="s">
        <v>22</v>
      </c>
      <c r="F40" s="8">
        <v>15400</v>
      </c>
      <c r="G40" s="2" t="s">
        <v>198</v>
      </c>
    </row>
    <row r="41" spans="1:7" ht="13.5" customHeight="1">
      <c r="A41" s="2" t="s">
        <v>33</v>
      </c>
      <c r="B41" s="2">
        <v>4000</v>
      </c>
      <c r="C41" s="2" t="s">
        <v>192</v>
      </c>
      <c r="E41" s="9" t="s">
        <v>41</v>
      </c>
      <c r="F41" s="9">
        <v>5000</v>
      </c>
      <c r="G41" s="2" t="s">
        <v>198</v>
      </c>
    </row>
    <row r="42" spans="1:7" ht="13.5" customHeight="1">
      <c r="A42" s="2" t="s">
        <v>35</v>
      </c>
      <c r="B42" s="2">
        <v>4000</v>
      </c>
      <c r="C42" s="2" t="s">
        <v>192</v>
      </c>
      <c r="E42" s="2" t="s">
        <v>43</v>
      </c>
      <c r="F42" s="2">
        <v>2000</v>
      </c>
      <c r="G42" s="2" t="s">
        <v>211</v>
      </c>
    </row>
    <row r="43" spans="1:7" ht="13.5" customHeight="1">
      <c r="A43" s="2" t="s">
        <v>37</v>
      </c>
      <c r="B43" s="2">
        <v>5500</v>
      </c>
      <c r="C43" s="2" t="s">
        <v>192</v>
      </c>
      <c r="E43" s="2"/>
      <c r="F43" s="2"/>
      <c r="G43" s="2"/>
    </row>
    <row r="44" spans="1:7" ht="13.5" customHeight="1">
      <c r="A44" s="2" t="s">
        <v>40</v>
      </c>
      <c r="B44" s="2">
        <v>384</v>
      </c>
      <c r="C44" s="2" t="s">
        <v>199</v>
      </c>
      <c r="E44" s="6" t="s">
        <v>4</v>
      </c>
      <c r="F44" s="6">
        <v>230</v>
      </c>
      <c r="G44" s="2" t="s">
        <v>198</v>
      </c>
    </row>
    <row r="45" spans="1:7" ht="13.5" customHeight="1">
      <c r="A45" s="2" t="s">
        <v>42</v>
      </c>
      <c r="B45" s="2">
        <v>1560</v>
      </c>
      <c r="C45" s="2" t="s">
        <v>199</v>
      </c>
      <c r="E45" s="6" t="s">
        <v>4</v>
      </c>
      <c r="F45" s="6">
        <v>1000</v>
      </c>
      <c r="G45" s="2" t="s">
        <v>198</v>
      </c>
    </row>
    <row r="46" spans="1:7" ht="13.5" customHeight="1">
      <c r="A46" s="2" t="s">
        <v>44</v>
      </c>
      <c r="B46" s="2">
        <v>400</v>
      </c>
      <c r="C46" s="2" t="s">
        <v>199</v>
      </c>
      <c r="E46" s="6" t="s">
        <v>4</v>
      </c>
      <c r="F46" s="6">
        <v>9190</v>
      </c>
      <c r="G46" s="2" t="s">
        <v>198</v>
      </c>
    </row>
    <row r="47" spans="1:7" ht="13.5" customHeight="1">
      <c r="A47" s="2"/>
      <c r="B47" s="2"/>
      <c r="C47" s="2"/>
      <c r="E47" s="6" t="s">
        <v>4</v>
      </c>
      <c r="F47" s="6">
        <v>1725</v>
      </c>
      <c r="G47" s="2" t="s">
        <v>198</v>
      </c>
    </row>
    <row r="48" spans="1:7" ht="13.5" customHeight="1">
      <c r="A48" s="2" t="s">
        <v>0</v>
      </c>
      <c r="B48" s="2">
        <v>3610</v>
      </c>
      <c r="C48" s="2" t="s">
        <v>217</v>
      </c>
      <c r="E48" s="6" t="s">
        <v>4</v>
      </c>
      <c r="F48" s="6">
        <v>1725</v>
      </c>
      <c r="G48" s="2" t="s">
        <v>198</v>
      </c>
    </row>
    <row r="49" spans="1:7" ht="13.5" customHeight="1">
      <c r="A49" s="2" t="s">
        <v>46</v>
      </c>
      <c r="B49" s="23">
        <v>2000</v>
      </c>
      <c r="C49" s="2" t="s">
        <v>199</v>
      </c>
      <c r="E49" s="13" t="s">
        <v>4</v>
      </c>
      <c r="F49" s="6">
        <v>400</v>
      </c>
      <c r="G49" s="2" t="s">
        <v>198</v>
      </c>
    </row>
    <row r="50" spans="1:7" ht="13.5" customHeight="1">
      <c r="A50" s="11" t="s">
        <v>29</v>
      </c>
      <c r="B50" s="22">
        <v>8500</v>
      </c>
      <c r="C50" s="2" t="s">
        <v>204</v>
      </c>
      <c r="E50" s="6" t="s">
        <v>4</v>
      </c>
      <c r="F50" s="6">
        <v>1412</v>
      </c>
      <c r="G50" s="2" t="s">
        <v>198</v>
      </c>
    </row>
    <row r="51" spans="1:7" ht="13.5" customHeight="1">
      <c r="A51" s="2" t="s">
        <v>49</v>
      </c>
      <c r="B51" s="2">
        <v>10000</v>
      </c>
      <c r="C51" s="2" t="s">
        <v>192</v>
      </c>
      <c r="E51" s="6" t="s">
        <v>4</v>
      </c>
      <c r="F51" s="6">
        <v>7268</v>
      </c>
      <c r="G51" s="2" t="s">
        <v>198</v>
      </c>
    </row>
    <row r="52" spans="1:7" ht="13.5" customHeight="1">
      <c r="A52" s="2" t="s">
        <v>15</v>
      </c>
      <c r="B52" s="2">
        <v>8640</v>
      </c>
      <c r="C52" s="2" t="s">
        <v>201</v>
      </c>
      <c r="E52" s="12" t="s">
        <v>4</v>
      </c>
      <c r="F52" s="12">
        <v>2000</v>
      </c>
      <c r="G52" s="2" t="s">
        <v>198</v>
      </c>
    </row>
    <row r="53" spans="1:7" ht="13.5" customHeight="1">
      <c r="A53" s="11" t="s">
        <v>24</v>
      </c>
      <c r="B53" s="11">
        <v>3700</v>
      </c>
      <c r="C53" s="2" t="s">
        <v>190</v>
      </c>
      <c r="E53" s="12" t="s">
        <v>4</v>
      </c>
      <c r="F53" s="12">
        <v>1000</v>
      </c>
      <c r="G53" s="2" t="s">
        <v>198</v>
      </c>
    </row>
    <row r="54" spans="1:7" ht="13.5" customHeight="1">
      <c r="A54" s="11" t="s">
        <v>25</v>
      </c>
      <c r="B54" s="11">
        <v>2970</v>
      </c>
      <c r="C54" s="2" t="s">
        <v>190</v>
      </c>
      <c r="E54" s="2"/>
      <c r="F54" s="2"/>
      <c r="G54" s="2"/>
    </row>
    <row r="55" spans="1:3" ht="13.5" customHeight="1">
      <c r="A55" s="2" t="s">
        <v>59</v>
      </c>
      <c r="B55" s="2">
        <v>5800</v>
      </c>
      <c r="C55" s="2" t="s">
        <v>201</v>
      </c>
    </row>
    <row r="56" spans="1:3" ht="13.5" customHeight="1">
      <c r="A56" s="2" t="s">
        <v>97</v>
      </c>
      <c r="B56" s="1">
        <v>2400</v>
      </c>
      <c r="C56" s="2" t="s">
        <v>202</v>
      </c>
    </row>
    <row r="57" spans="1:7" ht="13.5" customHeight="1">
      <c r="A57" s="2" t="s">
        <v>65</v>
      </c>
      <c r="B57" s="2">
        <v>1800</v>
      </c>
      <c r="C57" s="2" t="s">
        <v>203</v>
      </c>
      <c r="E57" s="2"/>
      <c r="F57" s="2"/>
      <c r="G57" s="2"/>
    </row>
    <row r="58" spans="1:7" ht="13.5" customHeight="1">
      <c r="A58" s="2"/>
      <c r="B58" s="2"/>
      <c r="C58" s="2"/>
      <c r="E58" s="2" t="s">
        <v>169</v>
      </c>
      <c r="F58" s="2">
        <v>20000</v>
      </c>
      <c r="G58" s="2" t="s">
        <v>203</v>
      </c>
    </row>
    <row r="59" spans="1:7" ht="13.5" customHeight="1">
      <c r="A59" s="2"/>
      <c r="B59" s="2"/>
      <c r="C59" s="2"/>
      <c r="E59" s="2"/>
      <c r="F59" s="2"/>
      <c r="G59" s="2"/>
    </row>
    <row r="60" spans="1:7" ht="13.5" customHeight="1">
      <c r="A60" s="2" t="s">
        <v>168</v>
      </c>
      <c r="B60" s="2">
        <v>2000</v>
      </c>
      <c r="C60" s="2" t="s">
        <v>200</v>
      </c>
      <c r="G60" s="2" t="s">
        <v>201</v>
      </c>
    </row>
    <row r="61" spans="1:7" ht="13.5" customHeight="1">
      <c r="A61" s="2" t="s">
        <v>167</v>
      </c>
      <c r="B61" s="11">
        <v>1300</v>
      </c>
      <c r="C61" s="2" t="s">
        <v>200</v>
      </c>
      <c r="E61" s="4" t="s">
        <v>53</v>
      </c>
      <c r="F61" s="4">
        <v>1395</v>
      </c>
      <c r="G61" s="2" t="s">
        <v>201</v>
      </c>
    </row>
    <row r="62" spans="1:7" ht="13.5" customHeight="1">
      <c r="A62" s="2" t="s">
        <v>166</v>
      </c>
      <c r="B62" s="1">
        <v>4500</v>
      </c>
      <c r="C62" s="2" t="s">
        <v>200</v>
      </c>
      <c r="E62" s="2" t="s">
        <v>215</v>
      </c>
      <c r="F62" s="2">
        <v>16000</v>
      </c>
      <c r="G62" s="2" t="s">
        <v>201</v>
      </c>
    </row>
    <row r="63" spans="1:7" ht="13.5" customHeight="1">
      <c r="A63" s="2" t="s">
        <v>165</v>
      </c>
      <c r="B63" s="2">
        <v>8000</v>
      </c>
      <c r="C63" s="2" t="s">
        <v>200</v>
      </c>
      <c r="E63" s="2" t="s">
        <v>216</v>
      </c>
      <c r="F63" s="2">
        <v>3600</v>
      </c>
      <c r="G63" s="2" t="s">
        <v>201</v>
      </c>
    </row>
    <row r="64" spans="1:3" ht="13.5" customHeight="1">
      <c r="A64" s="2" t="s">
        <v>164</v>
      </c>
      <c r="B64" s="2">
        <v>800</v>
      </c>
      <c r="C64" s="2" t="s">
        <v>200</v>
      </c>
    </row>
    <row r="65" spans="1:3" ht="13.5" customHeight="1">
      <c r="A65" s="2" t="s">
        <v>232</v>
      </c>
      <c r="B65" s="2">
        <v>800</v>
      </c>
      <c r="C65" s="2" t="s">
        <v>200</v>
      </c>
    </row>
    <row r="66" spans="1:10" ht="13.5" customHeight="1">
      <c r="A66" s="2" t="s">
        <v>158</v>
      </c>
      <c r="B66" s="2">
        <v>500</v>
      </c>
      <c r="C66" s="2" t="s">
        <v>200</v>
      </c>
      <c r="E66" s="2"/>
      <c r="F66" s="2"/>
      <c r="G66" s="2"/>
      <c r="J66" s="20"/>
    </row>
    <row r="67" spans="1:10" ht="13.5" customHeight="1">
      <c r="A67" s="2" t="s">
        <v>68</v>
      </c>
      <c r="B67" s="2">
        <v>1758</v>
      </c>
      <c r="C67" s="2" t="s">
        <v>200</v>
      </c>
      <c r="E67" s="2" t="s">
        <v>51</v>
      </c>
      <c r="F67" s="2">
        <v>2000</v>
      </c>
      <c r="G67" s="2" t="s">
        <v>210</v>
      </c>
      <c r="J67" s="20"/>
    </row>
    <row r="68" spans="1:10" ht="13.5" customHeight="1">
      <c r="A68" s="2" t="s">
        <v>159</v>
      </c>
      <c r="B68" s="2">
        <v>800</v>
      </c>
      <c r="C68" s="2" t="s">
        <v>200</v>
      </c>
      <c r="E68" s="2"/>
      <c r="F68" s="2"/>
      <c r="G68" s="2"/>
      <c r="J68" s="20"/>
    </row>
    <row r="69" spans="1:10" ht="13.5" customHeight="1">
      <c r="A69" s="2" t="s">
        <v>160</v>
      </c>
      <c r="B69" s="2">
        <v>800</v>
      </c>
      <c r="C69" s="2" t="s">
        <v>200</v>
      </c>
      <c r="E69" s="2" t="s">
        <v>72</v>
      </c>
      <c r="F69" s="1">
        <v>4000</v>
      </c>
      <c r="G69" s="2" t="s">
        <v>218</v>
      </c>
      <c r="J69" s="20"/>
    </row>
    <row r="70" spans="1:10" ht="13.5" customHeight="1">
      <c r="A70" s="2" t="s">
        <v>233</v>
      </c>
      <c r="B70" s="2">
        <v>500</v>
      </c>
      <c r="C70" s="2" t="s">
        <v>200</v>
      </c>
      <c r="E70" s="2" t="s">
        <v>45</v>
      </c>
      <c r="F70" s="2">
        <v>6600</v>
      </c>
      <c r="G70" s="2" t="s">
        <v>190</v>
      </c>
      <c r="J70" s="20"/>
    </row>
    <row r="71" spans="1:10" ht="13.5" customHeight="1">
      <c r="A71" s="2" t="s">
        <v>161</v>
      </c>
      <c r="B71" s="2">
        <v>1500</v>
      </c>
      <c r="C71" s="2" t="s">
        <v>200</v>
      </c>
      <c r="E71" s="2" t="s">
        <v>77</v>
      </c>
      <c r="F71" s="2">
        <v>11000</v>
      </c>
      <c r="G71" s="2" t="s">
        <v>219</v>
      </c>
      <c r="J71" s="18"/>
    </row>
    <row r="72" spans="1:10" ht="13.5" customHeight="1">
      <c r="A72" s="2" t="s">
        <v>162</v>
      </c>
      <c r="B72" s="11">
        <v>16415</v>
      </c>
      <c r="C72" s="2" t="s">
        <v>200</v>
      </c>
      <c r="E72" s="2" t="s">
        <v>79</v>
      </c>
      <c r="F72" s="2">
        <v>4000</v>
      </c>
      <c r="G72" s="2" t="s">
        <v>218</v>
      </c>
      <c r="J72" s="20"/>
    </row>
    <row r="73" spans="1:10" ht="13.5" customHeight="1">
      <c r="A73" s="2" t="s">
        <v>163</v>
      </c>
      <c r="B73" s="1">
        <v>3300</v>
      </c>
      <c r="C73" s="2" t="s">
        <v>200</v>
      </c>
      <c r="E73" s="1" t="s">
        <v>220</v>
      </c>
      <c r="F73" s="2">
        <v>4400</v>
      </c>
      <c r="G73" s="2" t="s">
        <v>221</v>
      </c>
      <c r="J73" s="18"/>
    </row>
    <row r="74" spans="1:10" ht="13.5" customHeight="1">
      <c r="A74" s="2"/>
      <c r="B74" s="2"/>
      <c r="C74" s="2"/>
      <c r="E74" s="2"/>
      <c r="F74" s="2"/>
      <c r="G74" s="2"/>
      <c r="J74" s="18"/>
    </row>
    <row r="75" spans="1:10" ht="13.5" customHeight="1">
      <c r="A75" s="15" t="s">
        <v>56</v>
      </c>
      <c r="B75" s="15">
        <v>2000</v>
      </c>
      <c r="C75" s="2" t="s">
        <v>205</v>
      </c>
      <c r="E75" s="1" t="s">
        <v>62</v>
      </c>
      <c r="F75" s="1">
        <v>2400</v>
      </c>
      <c r="G75" s="2" t="s">
        <v>201</v>
      </c>
      <c r="J75" s="18"/>
    </row>
    <row r="76" spans="1:10" ht="13.5" customHeight="1">
      <c r="A76" s="15" t="s">
        <v>57</v>
      </c>
      <c r="B76" s="15">
        <v>680</v>
      </c>
      <c r="C76" s="2" t="s">
        <v>205</v>
      </c>
      <c r="E76" s="1" t="s">
        <v>64</v>
      </c>
      <c r="F76" s="1">
        <v>401</v>
      </c>
      <c r="G76" s="2" t="s">
        <v>201</v>
      </c>
      <c r="J76" s="18"/>
    </row>
    <row r="77" spans="1:10" ht="13.5" customHeight="1">
      <c r="A77" s="2" t="s">
        <v>58</v>
      </c>
      <c r="B77" s="2">
        <v>13850</v>
      </c>
      <c r="C77" s="2" t="s">
        <v>205</v>
      </c>
      <c r="E77" s="1" t="s">
        <v>66</v>
      </c>
      <c r="F77" s="16">
        <v>280</v>
      </c>
      <c r="G77" s="2" t="s">
        <v>201</v>
      </c>
      <c r="J77" s="18"/>
    </row>
    <row r="78" spans="1:10" ht="13.5" customHeight="1">
      <c r="A78" s="2" t="s">
        <v>73</v>
      </c>
      <c r="B78" s="1">
        <v>58</v>
      </c>
      <c r="C78" s="2" t="s">
        <v>205</v>
      </c>
      <c r="E78" s="1" t="s">
        <v>67</v>
      </c>
      <c r="F78" s="1">
        <v>1000</v>
      </c>
      <c r="G78" s="2" t="s">
        <v>201</v>
      </c>
      <c r="J78" s="18"/>
    </row>
    <row r="79" spans="1:10" ht="13.5" customHeight="1">
      <c r="A79" s="2" t="s">
        <v>73</v>
      </c>
      <c r="B79" s="2">
        <v>51</v>
      </c>
      <c r="C79" s="2" t="s">
        <v>205</v>
      </c>
      <c r="E79" s="1" t="s">
        <v>69</v>
      </c>
      <c r="F79" s="1">
        <v>800</v>
      </c>
      <c r="G79" s="2" t="s">
        <v>201</v>
      </c>
      <c r="J79" s="18"/>
    </row>
    <row r="80" spans="1:10" ht="13.5" customHeight="1">
      <c r="A80" s="2" t="s">
        <v>76</v>
      </c>
      <c r="B80" s="1">
        <v>179</v>
      </c>
      <c r="C80" s="2" t="s">
        <v>205</v>
      </c>
      <c r="E80" s="1" t="s">
        <v>70</v>
      </c>
      <c r="F80" s="1">
        <v>1200</v>
      </c>
      <c r="G80" s="2" t="s">
        <v>201</v>
      </c>
      <c r="J80" s="18"/>
    </row>
    <row r="81" spans="1:10" ht="13.5" customHeight="1">
      <c r="A81" s="2" t="s">
        <v>78</v>
      </c>
      <c r="B81" s="1">
        <v>711</v>
      </c>
      <c r="C81" s="2" t="s">
        <v>205</v>
      </c>
      <c r="E81" s="2"/>
      <c r="F81" s="2"/>
      <c r="G81" s="2"/>
      <c r="J81" s="18"/>
    </row>
    <row r="82" spans="1:10" ht="13.5" customHeight="1">
      <c r="A82" s="2" t="s">
        <v>80</v>
      </c>
      <c r="B82" s="1">
        <v>2216</v>
      </c>
      <c r="C82" s="2" t="s">
        <v>205</v>
      </c>
      <c r="E82" s="1" t="s">
        <v>177</v>
      </c>
      <c r="F82" s="16">
        <v>55309</v>
      </c>
      <c r="G82" s="2" t="s">
        <v>222</v>
      </c>
      <c r="J82" s="18"/>
    </row>
    <row r="83" spans="1:10" ht="13.5" customHeight="1">
      <c r="A83" s="2" t="s">
        <v>81</v>
      </c>
      <c r="B83" s="1">
        <v>1418</v>
      </c>
      <c r="C83" s="2" t="s">
        <v>205</v>
      </c>
      <c r="E83" s="2"/>
      <c r="F83" s="2"/>
      <c r="G83" s="2"/>
      <c r="J83" s="18"/>
    </row>
    <row r="84" spans="1:10" ht="13.5" customHeight="1">
      <c r="A84" s="2" t="s">
        <v>82</v>
      </c>
      <c r="B84" s="1">
        <v>1504</v>
      </c>
      <c r="C84" s="2" t="s">
        <v>205</v>
      </c>
      <c r="E84" s="2"/>
      <c r="F84" s="2"/>
      <c r="G84" s="2"/>
      <c r="J84" s="18"/>
    </row>
    <row r="85" spans="1:10" ht="13.5" customHeight="1">
      <c r="A85" s="2" t="s">
        <v>83</v>
      </c>
      <c r="B85" s="1">
        <v>233</v>
      </c>
      <c r="C85" s="2" t="s">
        <v>205</v>
      </c>
      <c r="G85" s="2"/>
      <c r="J85" s="18"/>
    </row>
    <row r="86" spans="1:10" ht="13.5" customHeight="1">
      <c r="A86" s="2" t="s">
        <v>84</v>
      </c>
      <c r="B86" s="1">
        <v>179</v>
      </c>
      <c r="C86" s="2" t="s">
        <v>205</v>
      </c>
      <c r="E86" s="1" t="s">
        <v>128</v>
      </c>
      <c r="F86" s="2">
        <v>5000</v>
      </c>
      <c r="G86" s="2" t="s">
        <v>223</v>
      </c>
      <c r="J86" s="18"/>
    </row>
    <row r="87" spans="1:10" ht="13.5" customHeight="1">
      <c r="A87" s="2" t="s">
        <v>85</v>
      </c>
      <c r="B87" s="1">
        <v>1121</v>
      </c>
      <c r="C87" s="2" t="s">
        <v>205</v>
      </c>
      <c r="G87" s="2"/>
      <c r="J87" s="18"/>
    </row>
    <row r="88" spans="1:10" ht="13.5" customHeight="1">
      <c r="A88" s="2" t="s">
        <v>86</v>
      </c>
      <c r="B88" s="1">
        <v>89</v>
      </c>
      <c r="C88" s="2" t="s">
        <v>205</v>
      </c>
      <c r="G88" s="2"/>
      <c r="J88" s="18"/>
    </row>
    <row r="89" spans="1:10" ht="13.5" customHeight="1">
      <c r="A89" s="2" t="s">
        <v>87</v>
      </c>
      <c r="B89" s="1">
        <v>89</v>
      </c>
      <c r="C89" s="2" t="s">
        <v>205</v>
      </c>
      <c r="G89" s="2"/>
      <c r="J89" s="18"/>
    </row>
    <row r="90" spans="1:10" ht="13.5" customHeight="1">
      <c r="A90" s="2" t="s">
        <v>88</v>
      </c>
      <c r="B90" s="1">
        <v>224</v>
      </c>
      <c r="C90" s="2" t="s">
        <v>205</v>
      </c>
      <c r="G90" s="2"/>
      <c r="J90" s="18"/>
    </row>
    <row r="91" spans="1:10" ht="13.5" customHeight="1">
      <c r="A91" s="2" t="s">
        <v>89</v>
      </c>
      <c r="B91" s="1">
        <v>117</v>
      </c>
      <c r="C91" s="2" t="s">
        <v>205</v>
      </c>
      <c r="E91" s="4" t="s">
        <v>2</v>
      </c>
      <c r="F91" s="4">
        <v>536</v>
      </c>
      <c r="G91" s="2" t="s">
        <v>107</v>
      </c>
      <c r="J91" s="18"/>
    </row>
    <row r="92" spans="1:10" ht="13.5" customHeight="1">
      <c r="A92" s="2" t="s">
        <v>90</v>
      </c>
      <c r="B92" s="1">
        <v>93</v>
      </c>
      <c r="C92" s="2" t="s">
        <v>205</v>
      </c>
      <c r="E92" s="2"/>
      <c r="F92" s="2"/>
      <c r="G92" s="2"/>
      <c r="J92" s="18"/>
    </row>
    <row r="93" spans="1:10" ht="13.5" customHeight="1">
      <c r="A93" s="2" t="s">
        <v>90</v>
      </c>
      <c r="B93" s="1">
        <v>55</v>
      </c>
      <c r="C93" s="2" t="s">
        <v>205</v>
      </c>
      <c r="E93" s="2"/>
      <c r="F93" s="2"/>
      <c r="G93" s="2"/>
      <c r="J93" s="18"/>
    </row>
    <row r="94" spans="1:10" ht="13.5" customHeight="1">
      <c r="A94" s="2" t="s">
        <v>89</v>
      </c>
      <c r="B94" s="1">
        <v>180</v>
      </c>
      <c r="C94" s="2" t="s">
        <v>205</v>
      </c>
      <c r="E94" s="5" t="s">
        <v>184</v>
      </c>
      <c r="F94" s="5">
        <v>39990</v>
      </c>
      <c r="G94" s="2" t="s">
        <v>224</v>
      </c>
      <c r="J94" s="18"/>
    </row>
    <row r="95" spans="1:10" ht="13.5" customHeight="1">
      <c r="A95" s="2" t="s">
        <v>91</v>
      </c>
      <c r="B95" s="1">
        <v>323</v>
      </c>
      <c r="C95" s="2" t="s">
        <v>205</v>
      </c>
      <c r="E95" s="5" t="s">
        <v>183</v>
      </c>
      <c r="F95" s="5">
        <v>39990</v>
      </c>
      <c r="G95" s="2" t="s">
        <v>202</v>
      </c>
      <c r="J95" s="18"/>
    </row>
    <row r="96" spans="1:10" ht="13.5" customHeight="1">
      <c r="A96" s="2" t="s">
        <v>92</v>
      </c>
      <c r="B96" s="1">
        <v>449</v>
      </c>
      <c r="C96" s="2" t="s">
        <v>205</v>
      </c>
      <c r="E96" s="5" t="s">
        <v>180</v>
      </c>
      <c r="F96" s="24">
        <v>20000</v>
      </c>
      <c r="G96" s="2" t="s">
        <v>212</v>
      </c>
      <c r="J96" s="20"/>
    </row>
    <row r="97" spans="1:7" ht="13.5" customHeight="1">
      <c r="A97" s="2" t="s">
        <v>93</v>
      </c>
      <c r="B97" s="1">
        <v>719</v>
      </c>
      <c r="C97" s="2" t="s">
        <v>205</v>
      </c>
      <c r="E97" s="5" t="s">
        <v>182</v>
      </c>
      <c r="F97" s="5">
        <v>6000</v>
      </c>
      <c r="G97" s="2" t="s">
        <v>201</v>
      </c>
    </row>
    <row r="98" spans="1:7" ht="13.5" customHeight="1">
      <c r="A98" s="2" t="s">
        <v>94</v>
      </c>
      <c r="B98" s="1">
        <v>606</v>
      </c>
      <c r="C98" s="2" t="s">
        <v>205</v>
      </c>
      <c r="E98" s="5" t="s">
        <v>181</v>
      </c>
      <c r="F98" s="5">
        <v>14000</v>
      </c>
      <c r="G98" s="2" t="s">
        <v>225</v>
      </c>
    </row>
    <row r="99" spans="1:7" ht="13.5" customHeight="1">
      <c r="A99" s="2" t="s">
        <v>95</v>
      </c>
      <c r="B99" s="1">
        <v>889</v>
      </c>
      <c r="C99" s="2" t="s">
        <v>205</v>
      </c>
      <c r="E99" s="30"/>
      <c r="F99" s="30"/>
      <c r="G99" s="30"/>
    </row>
    <row r="100" spans="1:7" ht="13.5" customHeight="1">
      <c r="A100" s="2" t="s">
        <v>96</v>
      </c>
      <c r="B100" s="1">
        <v>531</v>
      </c>
      <c r="C100" s="2" t="s">
        <v>205</v>
      </c>
      <c r="E100" s="2" t="s">
        <v>3</v>
      </c>
      <c r="F100" s="2">
        <v>129000</v>
      </c>
      <c r="G100" s="2" t="s">
        <v>196</v>
      </c>
    </row>
    <row r="101" spans="1:3" ht="13.5" customHeight="1">
      <c r="A101" s="2" t="s">
        <v>96</v>
      </c>
      <c r="B101" s="1">
        <v>124</v>
      </c>
      <c r="C101" s="2" t="s">
        <v>205</v>
      </c>
    </row>
    <row r="102" spans="1:6" ht="13.5" customHeight="1">
      <c r="A102" s="2" t="s">
        <v>98</v>
      </c>
      <c r="B102" s="1">
        <v>1097</v>
      </c>
      <c r="C102" s="2" t="s">
        <v>205</v>
      </c>
      <c r="E102" s="2" t="s">
        <v>28</v>
      </c>
      <c r="F102" s="10">
        <v>12500</v>
      </c>
    </row>
    <row r="103" spans="1:3" ht="13.5" customHeight="1">
      <c r="A103" s="2"/>
      <c r="B103" s="2"/>
      <c r="C103" s="2"/>
    </row>
    <row r="104" spans="1:3" ht="13.5" customHeight="1">
      <c r="A104" s="2" t="s">
        <v>133</v>
      </c>
      <c r="B104" s="2">
        <v>63000</v>
      </c>
      <c r="C104" s="2" t="s">
        <v>206</v>
      </c>
    </row>
    <row r="105" spans="1:3" ht="13.5" customHeight="1">
      <c r="A105" s="2" t="s">
        <v>99</v>
      </c>
      <c r="B105" s="2">
        <v>15000</v>
      </c>
      <c r="C105" s="2" t="s">
        <v>206</v>
      </c>
    </row>
    <row r="106" spans="1:3" ht="13.5" customHeight="1">
      <c r="A106" s="2" t="s">
        <v>100</v>
      </c>
      <c r="B106" s="2">
        <v>6887</v>
      </c>
      <c r="C106" s="2" t="s">
        <v>206</v>
      </c>
    </row>
    <row r="107" spans="1:6" ht="13.5" customHeight="1">
      <c r="A107" s="2" t="s">
        <v>134</v>
      </c>
      <c r="B107" s="2">
        <v>20488</v>
      </c>
      <c r="C107" s="2" t="s">
        <v>206</v>
      </c>
      <c r="E107" s="2" t="s">
        <v>8</v>
      </c>
      <c r="F107" s="2">
        <v>800</v>
      </c>
    </row>
    <row r="108" spans="1:6" ht="13.5" customHeight="1">
      <c r="A108" s="2" t="s">
        <v>135</v>
      </c>
      <c r="B108" s="2">
        <v>41027</v>
      </c>
      <c r="C108" s="2" t="s">
        <v>206</v>
      </c>
      <c r="E108" s="2" t="s">
        <v>8</v>
      </c>
      <c r="F108" s="2">
        <v>1547</v>
      </c>
    </row>
    <row r="109" spans="1:6" ht="13.5" customHeight="1">
      <c r="A109" s="2" t="s">
        <v>136</v>
      </c>
      <c r="B109" s="2">
        <v>22000</v>
      </c>
      <c r="C109" s="2" t="s">
        <v>206</v>
      </c>
      <c r="E109" s="2" t="s">
        <v>74</v>
      </c>
      <c r="F109" s="2">
        <v>300</v>
      </c>
    </row>
    <row r="110" spans="1:3" ht="13.5" customHeight="1">
      <c r="A110" s="2" t="s">
        <v>14</v>
      </c>
      <c r="B110" s="2">
        <v>8000</v>
      </c>
      <c r="C110" s="2" t="s">
        <v>206</v>
      </c>
    </row>
    <row r="111" spans="1:3" ht="13.5" customHeight="1">
      <c r="A111" s="2"/>
      <c r="B111" s="2"/>
      <c r="C111" s="2"/>
    </row>
    <row r="112" spans="1:3" ht="13.5" customHeight="1">
      <c r="A112" s="2" t="s">
        <v>157</v>
      </c>
      <c r="B112" s="2">
        <v>18000</v>
      </c>
      <c r="C112" s="2" t="s">
        <v>195</v>
      </c>
    </row>
    <row r="113" spans="1:6" ht="13.5" customHeight="1">
      <c r="A113" s="2" t="s">
        <v>156</v>
      </c>
      <c r="B113" s="2">
        <v>8688</v>
      </c>
      <c r="C113" s="2" t="s">
        <v>195</v>
      </c>
      <c r="E113" s="28" t="s">
        <v>102</v>
      </c>
      <c r="F113" s="20"/>
    </row>
    <row r="114" spans="1:6" ht="13.5" customHeight="1">
      <c r="A114" s="1" t="s">
        <v>144</v>
      </c>
      <c r="B114" s="2">
        <v>21000</v>
      </c>
      <c r="C114" s="2" t="s">
        <v>207</v>
      </c>
      <c r="E114" s="2" t="s">
        <v>124</v>
      </c>
      <c r="F114" s="5">
        <f>SUM(F2:F113)</f>
        <v>528576</v>
      </c>
    </row>
    <row r="115" spans="1:3" ht="13.5" customHeight="1">
      <c r="A115" s="1" t="s">
        <v>143</v>
      </c>
      <c r="B115" s="2">
        <v>28000</v>
      </c>
      <c r="C115" s="2" t="s">
        <v>207</v>
      </c>
    </row>
    <row r="116" spans="1:3" ht="13.5" customHeight="1">
      <c r="A116" s="2" t="s">
        <v>155</v>
      </c>
      <c r="B116" s="2">
        <v>21000</v>
      </c>
      <c r="C116" s="2" t="s">
        <v>195</v>
      </c>
    </row>
    <row r="117" spans="1:6" ht="13.5" customHeight="1">
      <c r="A117" s="2" t="s">
        <v>154</v>
      </c>
      <c r="B117" s="2">
        <v>8000</v>
      </c>
      <c r="C117" s="2" t="s">
        <v>195</v>
      </c>
      <c r="E117" s="2" t="s">
        <v>39</v>
      </c>
      <c r="F117" s="2">
        <v>1218</v>
      </c>
    </row>
    <row r="118" spans="1:3" ht="13.5" customHeight="1">
      <c r="A118" s="2" t="s">
        <v>153</v>
      </c>
      <c r="B118" s="2">
        <v>5800</v>
      </c>
      <c r="C118" s="2" t="s">
        <v>193</v>
      </c>
    </row>
    <row r="119" spans="1:3" ht="13.5" customHeight="1">
      <c r="A119" s="2" t="s">
        <v>145</v>
      </c>
      <c r="B119" s="2">
        <v>2000</v>
      </c>
      <c r="C119" s="2" t="s">
        <v>193</v>
      </c>
    </row>
    <row r="120" spans="1:5" ht="13.5" customHeight="1">
      <c r="A120" s="1" t="s">
        <v>48</v>
      </c>
      <c r="B120" s="1">
        <v>10900</v>
      </c>
      <c r="C120" s="2" t="s">
        <v>193</v>
      </c>
      <c r="E120" s="19" t="s">
        <v>105</v>
      </c>
    </row>
    <row r="121" spans="1:6" ht="13.5" customHeight="1">
      <c r="A121" s="2" t="s">
        <v>146</v>
      </c>
      <c r="B121" s="2">
        <v>500</v>
      </c>
      <c r="C121" s="2" t="s">
        <v>193</v>
      </c>
      <c r="E121" s="2" t="s">
        <v>106</v>
      </c>
      <c r="F121" s="2">
        <v>20000</v>
      </c>
    </row>
    <row r="122" spans="1:6" ht="13.5" customHeight="1">
      <c r="A122" s="1" t="s">
        <v>151</v>
      </c>
      <c r="B122" s="1">
        <v>5600</v>
      </c>
      <c r="C122" s="2" t="s">
        <v>193</v>
      </c>
      <c r="E122" s="2" t="s">
        <v>107</v>
      </c>
      <c r="F122" s="2">
        <v>16000</v>
      </c>
    </row>
    <row r="123" spans="1:13" ht="13.5" customHeight="1">
      <c r="A123" s="2" t="s">
        <v>152</v>
      </c>
      <c r="B123" s="2">
        <v>10000</v>
      </c>
      <c r="C123" s="2" t="s">
        <v>193</v>
      </c>
      <c r="E123" s="2" t="s">
        <v>107</v>
      </c>
      <c r="F123" s="2">
        <v>7000</v>
      </c>
      <c r="H123" s="20"/>
      <c r="I123" s="20"/>
      <c r="J123" s="20"/>
      <c r="K123" s="20"/>
      <c r="L123" s="20"/>
      <c r="M123" s="20"/>
    </row>
    <row r="124" spans="1:13" ht="13.5" customHeight="1">
      <c r="A124" s="2" t="s">
        <v>125</v>
      </c>
      <c r="B124" s="2">
        <v>18000</v>
      </c>
      <c r="C124" s="2" t="s">
        <v>195</v>
      </c>
      <c r="E124" s="2" t="s">
        <v>108</v>
      </c>
      <c r="F124" s="2">
        <v>11000</v>
      </c>
      <c r="H124" s="20"/>
      <c r="I124" s="20"/>
      <c r="J124" s="20"/>
      <c r="K124" s="20"/>
      <c r="L124" s="20"/>
      <c r="M124" s="20"/>
    </row>
    <row r="125" spans="1:13" ht="13.5" customHeight="1">
      <c r="A125" s="2" t="s">
        <v>142</v>
      </c>
      <c r="B125" s="11">
        <v>131000</v>
      </c>
      <c r="C125" s="2" t="s">
        <v>208</v>
      </c>
      <c r="E125" s="2" t="s">
        <v>109</v>
      </c>
      <c r="F125" s="2">
        <v>6000</v>
      </c>
      <c r="H125" s="20"/>
      <c r="I125" s="20"/>
      <c r="J125" s="20"/>
      <c r="K125" s="20"/>
      <c r="L125" s="20"/>
      <c r="M125" s="20"/>
    </row>
    <row r="126" spans="1:13" ht="13.5" customHeight="1">
      <c r="A126" s="1" t="s">
        <v>178</v>
      </c>
      <c r="B126" s="2">
        <v>2000</v>
      </c>
      <c r="C126" s="2" t="s">
        <v>207</v>
      </c>
      <c r="E126" s="2" t="s">
        <v>110</v>
      </c>
      <c r="F126" s="2">
        <v>30000</v>
      </c>
      <c r="H126" s="20"/>
      <c r="I126" s="18"/>
      <c r="J126" s="20"/>
      <c r="K126" s="20"/>
      <c r="L126" s="20"/>
      <c r="M126" s="20"/>
    </row>
    <row r="127" spans="1:13" ht="13.5" customHeight="1">
      <c r="A127" s="1" t="s">
        <v>147</v>
      </c>
      <c r="B127" s="2">
        <v>8000</v>
      </c>
      <c r="C127" s="2" t="s">
        <v>207</v>
      </c>
      <c r="E127" s="2" t="s">
        <v>111</v>
      </c>
      <c r="F127" s="2">
        <v>9000</v>
      </c>
      <c r="H127" s="20"/>
      <c r="I127" s="18"/>
      <c r="J127" s="20"/>
      <c r="K127" s="20"/>
      <c r="L127" s="20"/>
      <c r="M127" s="20"/>
    </row>
    <row r="128" spans="1:13" ht="13.5" customHeight="1">
      <c r="A128" s="2" t="s">
        <v>150</v>
      </c>
      <c r="B128" s="2">
        <v>3670</v>
      </c>
      <c r="C128" s="2" t="s">
        <v>195</v>
      </c>
      <c r="E128" s="2" t="s">
        <v>112</v>
      </c>
      <c r="F128" s="2">
        <v>14000</v>
      </c>
      <c r="H128" s="20"/>
      <c r="J128" s="20"/>
      <c r="K128" s="20"/>
      <c r="L128" s="20"/>
      <c r="M128" s="20"/>
    </row>
    <row r="129" spans="1:13" ht="13.5" customHeight="1">
      <c r="A129" s="1" t="s">
        <v>148</v>
      </c>
      <c r="B129" s="2">
        <v>11000</v>
      </c>
      <c r="C129" s="2" t="s">
        <v>207</v>
      </c>
      <c r="E129" s="2" t="s">
        <v>113</v>
      </c>
      <c r="F129" s="2">
        <v>7000</v>
      </c>
      <c r="H129" s="20"/>
      <c r="J129" s="20"/>
      <c r="K129" s="20"/>
      <c r="L129" s="20"/>
      <c r="M129" s="20"/>
    </row>
    <row r="130" spans="1:13" ht="13.5" customHeight="1">
      <c r="A130" s="1" t="s">
        <v>149</v>
      </c>
      <c r="B130" s="2">
        <v>14000</v>
      </c>
      <c r="C130" s="2" t="s">
        <v>207</v>
      </c>
      <c r="E130" s="2" t="s">
        <v>114</v>
      </c>
      <c r="F130" s="2">
        <v>17000</v>
      </c>
      <c r="H130" s="20"/>
      <c r="J130" s="20"/>
      <c r="K130" s="20"/>
      <c r="L130" s="20"/>
      <c r="M130" s="20"/>
    </row>
    <row r="131" spans="1:13" ht="13.5" customHeight="1">
      <c r="A131" s="2"/>
      <c r="B131" s="2"/>
      <c r="C131" s="2"/>
      <c r="E131" s="2" t="s">
        <v>115</v>
      </c>
      <c r="F131" s="2">
        <v>4000</v>
      </c>
      <c r="H131" s="20"/>
      <c r="J131" s="20"/>
      <c r="K131" s="20"/>
      <c r="L131" s="20"/>
      <c r="M131" s="20"/>
    </row>
    <row r="132" spans="1:13" ht="13.5" customHeight="1">
      <c r="A132" s="5" t="s">
        <v>185</v>
      </c>
      <c r="B132" s="5">
        <v>39990</v>
      </c>
      <c r="C132" s="2" t="s">
        <v>196</v>
      </c>
      <c r="E132" s="2" t="s">
        <v>116</v>
      </c>
      <c r="F132" s="2">
        <v>26000</v>
      </c>
      <c r="H132" s="20"/>
      <c r="J132" s="20"/>
      <c r="K132" s="20"/>
      <c r="L132" s="14"/>
      <c r="M132" s="20"/>
    </row>
    <row r="133" spans="1:13" ht="13.5" customHeight="1">
      <c r="A133" s="5" t="s">
        <v>186</v>
      </c>
      <c r="B133" s="5">
        <v>39990</v>
      </c>
      <c r="C133" s="2" t="s">
        <v>196</v>
      </c>
      <c r="E133" s="2" t="s">
        <v>115</v>
      </c>
      <c r="F133" s="2">
        <v>14000</v>
      </c>
      <c r="H133" s="20"/>
      <c r="J133" s="20"/>
      <c r="K133" s="20"/>
      <c r="L133" s="14"/>
      <c r="M133" s="20"/>
    </row>
    <row r="134" spans="1:13" ht="13.5" customHeight="1">
      <c r="A134" s="2"/>
      <c r="B134" s="2"/>
      <c r="C134" s="2"/>
      <c r="E134" s="2" t="s">
        <v>117</v>
      </c>
      <c r="F134" s="2">
        <v>6000</v>
      </c>
      <c r="H134" s="18"/>
      <c r="J134" s="20"/>
      <c r="K134" s="20"/>
      <c r="L134" s="20"/>
      <c r="M134" s="20"/>
    </row>
    <row r="135" spans="1:13" ht="13.5" customHeight="1">
      <c r="A135" s="1" t="s">
        <v>231</v>
      </c>
      <c r="B135" s="2">
        <v>10100</v>
      </c>
      <c r="C135" s="2" t="s">
        <v>207</v>
      </c>
      <c r="E135" s="2" t="s">
        <v>118</v>
      </c>
      <c r="F135" s="2">
        <v>8000</v>
      </c>
      <c r="H135" s="20"/>
      <c r="J135" s="20"/>
      <c r="K135" s="20"/>
      <c r="L135" s="20"/>
      <c r="M135" s="20"/>
    </row>
    <row r="136" spans="1:13" ht="13.5" customHeight="1">
      <c r="A136" s="1" t="s">
        <v>126</v>
      </c>
      <c r="B136" s="2">
        <v>5400</v>
      </c>
      <c r="C136" s="2" t="s">
        <v>207</v>
      </c>
      <c r="D136" s="20"/>
      <c r="E136" s="2" t="s">
        <v>101</v>
      </c>
      <c r="F136" s="5">
        <f>SUM(F121:F135)</f>
        <v>195000</v>
      </c>
      <c r="H136" s="20"/>
      <c r="J136" s="20"/>
      <c r="K136" s="20"/>
      <c r="L136" s="20"/>
      <c r="M136" s="20"/>
    </row>
    <row r="137" spans="1:13" ht="13.5" customHeight="1">
      <c r="A137" s="1" t="s">
        <v>127</v>
      </c>
      <c r="B137" s="2">
        <v>3400</v>
      </c>
      <c r="C137" s="2" t="s">
        <v>207</v>
      </c>
      <c r="D137" s="20"/>
      <c r="H137" s="20"/>
      <c r="J137" s="20"/>
      <c r="K137" s="20"/>
      <c r="L137" s="20"/>
      <c r="M137" s="20"/>
    </row>
    <row r="138" spans="1:13" ht="13.5" customHeight="1">
      <c r="A138" s="1" t="s">
        <v>129</v>
      </c>
      <c r="B138" s="2">
        <v>300</v>
      </c>
      <c r="C138" s="2" t="s">
        <v>207</v>
      </c>
      <c r="E138" s="21" t="s">
        <v>229</v>
      </c>
      <c r="F138" s="21">
        <f>F114+F136</f>
        <v>723576</v>
      </c>
      <c r="H138" s="20"/>
      <c r="I138" s="20"/>
      <c r="J138" s="20"/>
      <c r="K138" s="20"/>
      <c r="L138" s="20"/>
      <c r="M138" s="20"/>
    </row>
    <row r="139" spans="1:3" ht="13.5" customHeight="1">
      <c r="A139" s="1" t="s">
        <v>130</v>
      </c>
      <c r="B139" s="2">
        <v>1000</v>
      </c>
      <c r="C139" s="2" t="s">
        <v>207</v>
      </c>
    </row>
    <row r="140" spans="1:3" ht="13.5" customHeight="1">
      <c r="A140" s="18"/>
      <c r="B140" s="20"/>
      <c r="C140" s="20"/>
    </row>
    <row r="141" spans="1:3" ht="13.5" customHeight="1">
      <c r="A141" s="2" t="s">
        <v>18</v>
      </c>
      <c r="B141" s="2">
        <v>200</v>
      </c>
      <c r="C141" s="2" t="s">
        <v>201</v>
      </c>
    </row>
    <row r="142" spans="1:3" ht="13.5" customHeight="1">
      <c r="A142" s="2" t="s">
        <v>19</v>
      </c>
      <c r="B142" s="2">
        <v>1000</v>
      </c>
      <c r="C142" s="2" t="s">
        <v>201</v>
      </c>
    </row>
    <row r="143" spans="1:3" ht="13.5" customHeight="1">
      <c r="A143" s="11" t="s">
        <v>238</v>
      </c>
      <c r="B143" s="11">
        <v>10000</v>
      </c>
      <c r="C143" s="2" t="s">
        <v>201</v>
      </c>
    </row>
    <row r="144" ht="13.5" customHeight="1">
      <c r="C144" s="20"/>
    </row>
    <row r="145" ht="13.5" customHeight="1">
      <c r="C145" s="20"/>
    </row>
    <row r="146" spans="1:3" ht="13.5" customHeight="1">
      <c r="A146" s="1" t="s">
        <v>50</v>
      </c>
      <c r="B146" s="1">
        <v>5000</v>
      </c>
      <c r="C146" s="2" t="s">
        <v>210</v>
      </c>
    </row>
    <row r="147" spans="1:3" ht="13.5" customHeight="1">
      <c r="A147" s="2" t="s">
        <v>179</v>
      </c>
      <c r="B147" s="2">
        <v>7000</v>
      </c>
      <c r="C147" s="2" t="s">
        <v>210</v>
      </c>
    </row>
    <row r="148" ht="13.5" customHeight="1">
      <c r="C148" s="20"/>
    </row>
    <row r="149" spans="1:5" ht="13.5" customHeight="1">
      <c r="A149" s="2" t="s">
        <v>52</v>
      </c>
      <c r="B149" s="2">
        <v>2000</v>
      </c>
      <c r="C149" s="2" t="s">
        <v>201</v>
      </c>
      <c r="E149" s="14"/>
    </row>
    <row r="150" spans="3:5" ht="13.5" customHeight="1">
      <c r="C150" s="20"/>
      <c r="E150" s="14"/>
    </row>
    <row r="151" spans="1:5" ht="13.5" customHeight="1">
      <c r="A151" s="2" t="s">
        <v>21</v>
      </c>
      <c r="B151" s="2">
        <v>4000</v>
      </c>
      <c r="C151" s="11" t="s">
        <v>209</v>
      </c>
      <c r="E151" s="14"/>
    </row>
    <row r="152" spans="1:5" ht="13.5" customHeight="1">
      <c r="A152" s="2" t="s">
        <v>237</v>
      </c>
      <c r="B152" s="23">
        <v>17000</v>
      </c>
      <c r="C152" s="11" t="s">
        <v>201</v>
      </c>
      <c r="E152" s="14"/>
    </row>
    <row r="153" spans="1:5" ht="13.5" customHeight="1">
      <c r="A153" s="2" t="s">
        <v>235</v>
      </c>
      <c r="B153" s="2">
        <v>8000</v>
      </c>
      <c r="C153" s="11" t="s">
        <v>202</v>
      </c>
      <c r="E153" s="14"/>
    </row>
    <row r="154" spans="1:5" ht="13.5" customHeight="1">
      <c r="A154" s="2" t="s">
        <v>236</v>
      </c>
      <c r="B154" s="2">
        <v>3000</v>
      </c>
      <c r="C154" s="11" t="s">
        <v>202</v>
      </c>
      <c r="E154" s="14"/>
    </row>
    <row r="155" spans="1:5" ht="13.5" customHeight="1">
      <c r="A155" s="2" t="s">
        <v>141</v>
      </c>
      <c r="B155" s="2">
        <v>2000</v>
      </c>
      <c r="C155" s="11" t="s">
        <v>203</v>
      </c>
      <c r="E155" s="14"/>
    </row>
    <row r="156" spans="1:5" ht="13.5" customHeight="1">
      <c r="A156" s="2" t="s">
        <v>234</v>
      </c>
      <c r="B156" s="2">
        <v>34000</v>
      </c>
      <c r="C156" s="2" t="s">
        <v>227</v>
      </c>
      <c r="E156" s="14"/>
    </row>
    <row r="157" spans="3:5" ht="13.5" customHeight="1">
      <c r="C157" s="20"/>
      <c r="E157" s="14"/>
    </row>
    <row r="158" spans="3:5" ht="13.5" customHeight="1">
      <c r="C158" s="20"/>
      <c r="E158" s="14"/>
    </row>
    <row r="159" spans="1:5" ht="13.5" customHeight="1">
      <c r="A159" s="2" t="s">
        <v>6</v>
      </c>
      <c r="B159" s="2">
        <v>10474</v>
      </c>
      <c r="C159" s="2" t="s">
        <v>214</v>
      </c>
      <c r="E159" s="14"/>
    </row>
    <row r="160" spans="1:5" ht="13.5" customHeight="1">
      <c r="A160" s="2" t="s">
        <v>132</v>
      </c>
      <c r="B160" s="2">
        <v>350</v>
      </c>
      <c r="C160" s="2" t="s">
        <v>226</v>
      </c>
      <c r="E160" s="14"/>
    </row>
    <row r="161" spans="1:3" ht="13.5" customHeight="1">
      <c r="A161" s="2" t="s">
        <v>34</v>
      </c>
      <c r="B161" s="2">
        <v>2800</v>
      </c>
      <c r="C161" s="2" t="s">
        <v>227</v>
      </c>
    </row>
    <row r="162" spans="1:3" ht="13.5" customHeight="1">
      <c r="A162" s="2" t="s">
        <v>36</v>
      </c>
      <c r="B162" s="2">
        <v>2700</v>
      </c>
      <c r="C162" s="2" t="s">
        <v>227</v>
      </c>
    </row>
    <row r="163" spans="1:3" ht="13.5" customHeight="1">
      <c r="A163" s="2" t="s">
        <v>38</v>
      </c>
      <c r="B163" s="2">
        <v>2000</v>
      </c>
      <c r="C163" s="2" t="s">
        <v>227</v>
      </c>
    </row>
    <row r="164" spans="1:3" ht="13.5" customHeight="1">
      <c r="A164" s="2" t="s">
        <v>55</v>
      </c>
      <c r="B164" s="2">
        <v>2900</v>
      </c>
      <c r="C164" s="2" t="s">
        <v>228</v>
      </c>
    </row>
    <row r="165" spans="1:3" ht="13.5" customHeight="1">
      <c r="A165" s="2" t="s">
        <v>63</v>
      </c>
      <c r="B165" s="2">
        <v>350</v>
      </c>
      <c r="C165" s="2" t="s">
        <v>226</v>
      </c>
    </row>
    <row r="167" spans="1:3" ht="13.5" customHeight="1">
      <c r="A167" s="18"/>
      <c r="B167" s="20"/>
      <c r="C167" s="20"/>
    </row>
    <row r="168" ht="13.5" customHeight="1">
      <c r="D168" s="20"/>
    </row>
    <row r="169" spans="1:6" ht="13.5" customHeight="1">
      <c r="A169" s="28" t="s">
        <v>102</v>
      </c>
      <c r="B169" s="20"/>
      <c r="E169" s="20"/>
      <c r="F169" s="20"/>
    </row>
    <row r="170" spans="1:6" ht="13.5" customHeight="1">
      <c r="A170" s="2" t="s">
        <v>124</v>
      </c>
      <c r="B170" s="5">
        <f>SUM(B5:B165)</f>
        <v>1023674</v>
      </c>
      <c r="E170" s="20"/>
      <c r="F170" s="20"/>
    </row>
    <row r="171" spans="1:6" ht="13.5" customHeight="1">
      <c r="A171" s="2" t="s">
        <v>103</v>
      </c>
      <c r="B171" s="2">
        <v>1235166</v>
      </c>
      <c r="F171" s="20"/>
    </row>
    <row r="172" spans="1:6" ht="13.5" customHeight="1">
      <c r="A172" s="2" t="s">
        <v>104</v>
      </c>
      <c r="B172" s="27">
        <v>196299</v>
      </c>
      <c r="F172" s="20"/>
    </row>
    <row r="174" spans="1:6" ht="13.5" customHeight="1">
      <c r="A174" s="19" t="s">
        <v>105</v>
      </c>
      <c r="F174" s="14"/>
    </row>
    <row r="175" spans="1:6" ht="13.5" customHeight="1">
      <c r="A175" s="2" t="s">
        <v>106</v>
      </c>
      <c r="B175" s="2">
        <v>20000</v>
      </c>
      <c r="F175" s="14"/>
    </row>
    <row r="176" spans="1:6" ht="13.5" customHeight="1">
      <c r="A176" s="2" t="s">
        <v>107</v>
      </c>
      <c r="B176" s="2">
        <v>16000</v>
      </c>
      <c r="F176" s="14"/>
    </row>
    <row r="177" spans="1:6" ht="13.5" customHeight="1">
      <c r="A177" s="2" t="s">
        <v>107</v>
      </c>
      <c r="B177" s="2">
        <v>7000</v>
      </c>
      <c r="F177" s="14"/>
    </row>
    <row r="178" spans="1:2" ht="13.5" customHeight="1">
      <c r="A178" s="2" t="s">
        <v>108</v>
      </c>
      <c r="B178" s="2">
        <v>11000</v>
      </c>
    </row>
    <row r="179" spans="1:2" ht="13.5" customHeight="1">
      <c r="A179" s="2" t="s">
        <v>109</v>
      </c>
      <c r="B179" s="2">
        <v>6000</v>
      </c>
    </row>
    <row r="180" spans="1:2" ht="13.5" customHeight="1">
      <c r="A180" s="2" t="s">
        <v>110</v>
      </c>
      <c r="B180" s="2">
        <v>30000</v>
      </c>
    </row>
    <row r="181" spans="1:2" ht="13.5" customHeight="1">
      <c r="A181" s="2" t="s">
        <v>111</v>
      </c>
      <c r="B181" s="2">
        <v>9000</v>
      </c>
    </row>
    <row r="182" spans="1:6" ht="13.5" customHeight="1">
      <c r="A182" s="2" t="s">
        <v>112</v>
      </c>
      <c r="B182" s="2">
        <v>14000</v>
      </c>
      <c r="F182" s="29"/>
    </row>
    <row r="183" spans="1:2" ht="13.5" customHeight="1">
      <c r="A183" s="2" t="s">
        <v>113</v>
      </c>
      <c r="B183" s="2">
        <v>7000</v>
      </c>
    </row>
    <row r="184" spans="1:2" ht="13.5" customHeight="1">
      <c r="A184" s="2" t="s">
        <v>114</v>
      </c>
      <c r="B184" s="2">
        <v>17000</v>
      </c>
    </row>
    <row r="185" spans="1:2" ht="13.5" customHeight="1">
      <c r="A185" s="2" t="s">
        <v>115</v>
      </c>
      <c r="B185" s="2">
        <v>4000</v>
      </c>
    </row>
    <row r="186" spans="1:2" ht="13.5" customHeight="1">
      <c r="A186" s="2" t="s">
        <v>116</v>
      </c>
      <c r="B186" s="2">
        <v>26000</v>
      </c>
    </row>
    <row r="187" spans="1:2" ht="13.5" customHeight="1">
      <c r="A187" s="2" t="s">
        <v>115</v>
      </c>
      <c r="B187" s="2">
        <v>14000</v>
      </c>
    </row>
    <row r="188" spans="1:2" ht="13.5" customHeight="1">
      <c r="A188" s="2" t="s">
        <v>117</v>
      </c>
      <c r="B188" s="2">
        <v>6000</v>
      </c>
    </row>
    <row r="189" spans="1:2" ht="13.5" customHeight="1">
      <c r="A189" s="2" t="s">
        <v>118</v>
      </c>
      <c r="B189" s="2">
        <v>8000</v>
      </c>
    </row>
    <row r="190" spans="1:2" ht="13.5" customHeight="1">
      <c r="A190" s="2" t="s">
        <v>101</v>
      </c>
      <c r="B190" s="5">
        <f>SUM(B175:B189)</f>
        <v>195000</v>
      </c>
    </row>
    <row r="193" spans="1:2" ht="13.5" customHeight="1">
      <c r="A193" s="21" t="s">
        <v>119</v>
      </c>
      <c r="B193" s="5">
        <f>B190+B170</f>
        <v>1218674</v>
      </c>
    </row>
    <row r="194" spans="1:2" ht="13.5" customHeight="1">
      <c r="A194" s="2"/>
      <c r="B194" s="2"/>
    </row>
    <row r="195" spans="1:2" ht="13.5" customHeight="1">
      <c r="A195" s="2" t="s">
        <v>120</v>
      </c>
      <c r="B195" s="5">
        <f>B171-B193</f>
        <v>16492</v>
      </c>
    </row>
    <row r="196" spans="1:2" ht="13.5" customHeight="1">
      <c r="A196" s="18"/>
      <c r="B196" s="14"/>
    </row>
    <row r="201" ht="13.5" customHeight="1">
      <c r="F201" s="14"/>
    </row>
    <row r="202" ht="13.5" customHeight="1">
      <c r="F202" s="14"/>
    </row>
  </sheetData>
  <printOptions/>
  <pageMargins left="0.3937007874015748" right="0.3937007874015748" top="0.3937007874015748" bottom="0.3937007874015748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5:J40"/>
  <sheetViews>
    <sheetView workbookViewId="0" topLeftCell="A10">
      <selection activeCell="C40" sqref="C40"/>
    </sheetView>
  </sheetViews>
  <sheetFormatPr defaultColWidth="9.140625" defaultRowHeight="12.75"/>
  <cols>
    <col min="3" max="3" width="52.28125" style="0" customWidth="1"/>
    <col min="8" max="8" width="26.28125" style="0" customWidth="1"/>
  </cols>
  <sheetData>
    <row r="15" spans="3:4" ht="12.75">
      <c r="C15" s="1" t="s">
        <v>149</v>
      </c>
      <c r="D15" s="2">
        <v>14000</v>
      </c>
    </row>
    <row r="16" spans="3:4" ht="12.75">
      <c r="C16" s="2" t="s">
        <v>157</v>
      </c>
      <c r="D16" s="2">
        <v>18000</v>
      </c>
    </row>
    <row r="17" spans="3:4" ht="12.75">
      <c r="C17" s="1" t="s">
        <v>143</v>
      </c>
      <c r="D17" s="2">
        <v>28000</v>
      </c>
    </row>
    <row r="18" spans="4:9" ht="12.75">
      <c r="D18">
        <f>SUM(D15:D17)</f>
        <v>60000</v>
      </c>
      <c r="E18">
        <f>D18/4</f>
        <v>15000</v>
      </c>
      <c r="H18" s="2" t="s">
        <v>156</v>
      </c>
      <c r="I18" s="2">
        <v>8688</v>
      </c>
    </row>
    <row r="19" spans="8:9" ht="12.75">
      <c r="H19" s="2" t="s">
        <v>154</v>
      </c>
      <c r="I19" s="2">
        <v>8000</v>
      </c>
    </row>
    <row r="20" spans="3:9" ht="30.75" customHeight="1">
      <c r="C20" s="2" t="s">
        <v>155</v>
      </c>
      <c r="D20" s="2">
        <v>21000</v>
      </c>
      <c r="H20" s="1" t="s">
        <v>147</v>
      </c>
      <c r="I20" s="2">
        <v>8000</v>
      </c>
    </row>
    <row r="21" spans="9:10" ht="12.75">
      <c r="I21">
        <f>SUM(I18:I20)</f>
        <v>24688</v>
      </c>
      <c r="J21">
        <f>I21/3</f>
        <v>8229.333333333334</v>
      </c>
    </row>
    <row r="23" spans="3:9" ht="27" customHeight="1">
      <c r="C23" s="2" t="s">
        <v>153</v>
      </c>
      <c r="D23" s="2">
        <v>5800</v>
      </c>
      <c r="H23" s="1" t="s">
        <v>151</v>
      </c>
      <c r="I23" s="1">
        <v>5600</v>
      </c>
    </row>
    <row r="24" spans="3:4" ht="12.75">
      <c r="C24" s="2" t="s">
        <v>145</v>
      </c>
      <c r="D24" s="2">
        <v>2000</v>
      </c>
    </row>
    <row r="25" spans="3:4" ht="12.75">
      <c r="C25" s="1" t="s">
        <v>48</v>
      </c>
      <c r="D25" s="1">
        <v>10900</v>
      </c>
    </row>
    <row r="26" spans="3:4" ht="12.75">
      <c r="C26" s="2" t="s">
        <v>146</v>
      </c>
      <c r="D26" s="2">
        <v>500</v>
      </c>
    </row>
    <row r="27" spans="8:9" ht="12.75">
      <c r="H27" s="1" t="s">
        <v>144</v>
      </c>
      <c r="I27" s="2">
        <v>21000</v>
      </c>
    </row>
    <row r="28" spans="3:5" ht="12.75">
      <c r="C28" s="2" t="s">
        <v>142</v>
      </c>
      <c r="D28" s="11">
        <v>131000</v>
      </c>
      <c r="E28">
        <f>D28/10</f>
        <v>13100</v>
      </c>
    </row>
    <row r="29" spans="8:9" ht="12.75">
      <c r="H29" s="2" t="s">
        <v>125</v>
      </c>
      <c r="I29" s="2">
        <v>18000</v>
      </c>
    </row>
    <row r="30" spans="3:4" ht="12.75">
      <c r="C30" s="2" t="s">
        <v>150</v>
      </c>
      <c r="D30" s="2">
        <v>3670</v>
      </c>
    </row>
    <row r="31" spans="3:9" ht="12.75">
      <c r="C31" s="2" t="s">
        <v>152</v>
      </c>
      <c r="D31" s="2">
        <v>10000</v>
      </c>
      <c r="H31" s="1" t="s">
        <v>148</v>
      </c>
      <c r="I31" s="2">
        <v>11000</v>
      </c>
    </row>
    <row r="32" spans="9:10" ht="12.75">
      <c r="I32">
        <f>SUM(I27:I31)</f>
        <v>50000</v>
      </c>
      <c r="J32">
        <f>I32/4</f>
        <v>12500</v>
      </c>
    </row>
    <row r="33" spans="3:4" ht="12.75">
      <c r="C33" s="1" t="s">
        <v>178</v>
      </c>
      <c r="D33" s="2">
        <v>2000</v>
      </c>
    </row>
    <row r="38" ht="12.75">
      <c r="J38">
        <f>5800/4</f>
        <v>1450</v>
      </c>
    </row>
    <row r="40" ht="12.75">
      <c r="C40">
        <f>129000/1.19</f>
        <v>108403.36134453781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mixl</dc:creator>
  <cp:keywords/>
  <dc:description/>
  <cp:lastModifiedBy>mixl</cp:lastModifiedBy>
  <cp:lastPrinted>2011-01-15T13:05:58Z</cp:lastPrinted>
  <dcterms:created xsi:type="dcterms:W3CDTF">2011-01-07T20:27:34Z</dcterms:created>
  <dcterms:modified xsi:type="dcterms:W3CDTF">2011-04-24T20:59:26Z</dcterms:modified>
  <cp:category/>
  <cp:version/>
  <cp:contentType/>
  <cp:contentStatus/>
</cp:coreProperties>
</file>