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121" yWindow="65416" windowWidth="11640" windowHeight="6630" activeTab="0"/>
  </bookViews>
  <sheets>
    <sheet name="P x N 3" sheetId="1" r:id="rId1"/>
    <sheet name="List2" sheetId="2" state="hidden" r:id="rId2"/>
    <sheet name="List3" sheetId="3" state="hidden" r:id="rId3"/>
  </sheets>
  <definedNames/>
  <calcPr fullCalcOnLoad="1"/>
</workbook>
</file>

<file path=xl/sharedStrings.xml><?xml version="1.0" encoding="utf-8"?>
<sst xmlns="http://schemas.openxmlformats.org/spreadsheetml/2006/main" count="119" uniqueCount="67">
  <si>
    <t>VÍCE</t>
  </si>
  <si>
    <t>1)</t>
  </si>
  <si>
    <t>Přímá a nepřímá úměrnost</t>
  </si>
  <si>
    <t>2)</t>
  </si>
  <si>
    <t>MÉNĚ</t>
  </si>
  <si>
    <t>Autorem materiálu a všech jeho částí, není-li uvedeno jinak, je Mgr. Miroslav Pěnička.</t>
  </si>
  <si>
    <t>Dostupné z Metodického portálu www.rvp.cz, ISSN: 1802-4785, financovaného z ESF a státního rozpočtu ČR.</t>
  </si>
  <si>
    <t>Provozováno Výzkumným ústavem pedagogickým v Praze.</t>
  </si>
  <si>
    <t>auta</t>
  </si>
  <si>
    <t>jízd</t>
  </si>
  <si>
    <t>potřebují k odvozu zakázky</t>
  </si>
  <si>
    <t>auto</t>
  </si>
  <si>
    <t>potřebuje k odvozu zakázky</t>
  </si>
  <si>
    <t>Čím více aut, tím</t>
  </si>
  <si>
    <t>jízd.</t>
  </si>
  <si>
    <t>km</t>
  </si>
  <si>
    <t>hodin</t>
  </si>
  <si>
    <t>za</t>
  </si>
  <si>
    <t>ujede auto danou rychlostí</t>
  </si>
  <si>
    <t>kilometrů.</t>
  </si>
  <si>
    <t>Čím více hodin, tím</t>
  </si>
  <si>
    <t>3)</t>
  </si>
  <si>
    <t>4)</t>
  </si>
  <si>
    <t>výherci</t>
  </si>
  <si>
    <t>z dané výhry dostane každý</t>
  </si>
  <si>
    <t>Kč</t>
  </si>
  <si>
    <t>korun.</t>
  </si>
  <si>
    <t>tisíc Kč</t>
  </si>
  <si>
    <t>výherce</t>
  </si>
  <si>
    <t>dostane celou výhru</t>
  </si>
  <si>
    <t>Čím více výherců, tím</t>
  </si>
  <si>
    <t>kg</t>
  </si>
  <si>
    <t>masa stojí</t>
  </si>
  <si>
    <t>Čím více kilogramů, tím</t>
  </si>
  <si>
    <t>5)</t>
  </si>
  <si>
    <t>6)</t>
  </si>
  <si>
    <t>7)</t>
  </si>
  <si>
    <t>8)</t>
  </si>
  <si>
    <t>dělníků</t>
  </si>
  <si>
    <t>dělníci</t>
  </si>
  <si>
    <t>dokončí zakázku          za</t>
  </si>
  <si>
    <t>dnů</t>
  </si>
  <si>
    <t>dnů.</t>
  </si>
  <si>
    <t>Čím více dělníků, tím</t>
  </si>
  <si>
    <t>litrů</t>
  </si>
  <si>
    <t>polévky je rozpočtováno na</t>
  </si>
  <si>
    <t>porcí</t>
  </si>
  <si>
    <t>litr</t>
  </si>
  <si>
    <t>porce</t>
  </si>
  <si>
    <t>Čím více litrů, tím</t>
  </si>
  <si>
    <t>porcí.</t>
  </si>
  <si>
    <t>automatů</t>
  </si>
  <si>
    <t>dokončí úkol                         za</t>
  </si>
  <si>
    <t>směn</t>
  </si>
  <si>
    <t>automat</t>
  </si>
  <si>
    <t>automaty</t>
  </si>
  <si>
    <t>Petr přečte asi               za</t>
  </si>
  <si>
    <t>Čím více stránek, tím</t>
  </si>
  <si>
    <t>stránek</t>
  </si>
  <si>
    <t>minut</t>
  </si>
  <si>
    <t>stránku</t>
  </si>
  <si>
    <t>Čím více automatů, tím</t>
  </si>
  <si>
    <t>směn.</t>
  </si>
  <si>
    <t>polévky je rozpočtován na</t>
  </si>
  <si>
    <t>minut.</t>
  </si>
  <si>
    <t>dělník</t>
  </si>
  <si>
    <t>hodinu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</si>
</sst>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\ &quot;Kč&quot;"/>
    <numFmt numFmtId="181" formatCode="#,##0\ &quot;Kč&quot;"/>
  </numFmts>
  <fonts count="14">
    <font>
      <sz val="10"/>
      <name val="Arial"/>
      <family val="2"/>
    </font>
    <font>
      <sz val="10"/>
      <name val="Arial CE"/>
      <family val="0"/>
    </font>
    <font>
      <sz val="8"/>
      <name val="Tahoma"/>
      <family val="2"/>
    </font>
    <font>
      <sz val="10"/>
      <color indexed="9"/>
      <name val="Arial"/>
      <family val="0"/>
    </font>
    <font>
      <sz val="12"/>
      <name val="Arial"/>
      <family val="2"/>
    </font>
    <font>
      <b/>
      <sz val="11"/>
      <name val="Arial CE"/>
      <family val="0"/>
    </font>
    <font>
      <sz val="16"/>
      <name val="Arial"/>
      <family val="2"/>
    </font>
    <font>
      <b/>
      <sz val="20"/>
      <name val="Arial CE"/>
      <family val="0"/>
    </font>
    <font>
      <b/>
      <sz val="22"/>
      <name val="Arial CE"/>
      <family val="0"/>
    </font>
    <font>
      <i/>
      <sz val="11"/>
      <color indexed="63"/>
      <name val="Calibri"/>
      <family val="0"/>
    </font>
    <font>
      <sz val="12"/>
      <color indexed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8"/>
      <name val="Arial CE"/>
      <family val="0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2" borderId="0" xfId="0" applyFill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3" borderId="0" xfId="0" applyFill="1" applyAlignment="1">
      <alignment/>
    </xf>
    <xf numFmtId="0" fontId="5" fillId="3" borderId="0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0" fillId="5" borderId="0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3" xfId="0" applyFill="1" applyBorder="1" applyAlignment="1">
      <alignment/>
    </xf>
    <xf numFmtId="0" fontId="6" fillId="4" borderId="0" xfId="0" applyFont="1" applyFill="1" applyBorder="1" applyAlignment="1">
      <alignment/>
    </xf>
    <xf numFmtId="0" fontId="6" fillId="4" borderId="4" xfId="0" applyFont="1" applyFill="1" applyBorder="1" applyAlignment="1">
      <alignment/>
    </xf>
    <xf numFmtId="0" fontId="6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6" borderId="0" xfId="0" applyFont="1" applyFill="1" applyBorder="1" applyAlignment="1">
      <alignment/>
    </xf>
    <xf numFmtId="181" fontId="0" fillId="5" borderId="0" xfId="0" applyNumberFormat="1" applyFill="1" applyBorder="1" applyAlignment="1">
      <alignment/>
    </xf>
    <xf numFmtId="0" fontId="4" fillId="5" borderId="0" xfId="0" applyFont="1" applyFill="1" applyBorder="1" applyAlignment="1">
      <alignment/>
    </xf>
    <xf numFmtId="0" fontId="0" fillId="5" borderId="5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9" xfId="0" applyFill="1" applyBorder="1" applyAlignment="1">
      <alignment/>
    </xf>
    <xf numFmtId="0" fontId="0" fillId="7" borderId="0" xfId="0" applyFill="1" applyBorder="1" applyAlignment="1">
      <alignment horizontal="center" vertical="center"/>
    </xf>
    <xf numFmtId="0" fontId="6" fillId="4" borderId="4" xfId="0" applyNumberFormat="1" applyFont="1" applyFill="1" applyBorder="1" applyAlignment="1">
      <alignment/>
    </xf>
    <xf numFmtId="0" fontId="6" fillId="5" borderId="0" xfId="0" applyFont="1" applyFill="1" applyBorder="1" applyAlignment="1">
      <alignment/>
    </xf>
    <xf numFmtId="0" fontId="9" fillId="0" borderId="0" xfId="0" applyFont="1" applyAlignment="1">
      <alignment/>
    </xf>
    <xf numFmtId="0" fontId="0" fillId="2" borderId="0" xfId="0" applyFill="1" applyAlignment="1">
      <alignment horizontal="center"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1" fillId="4" borderId="0" xfId="0" applyFont="1" applyFill="1" applyBorder="1" applyAlignment="1">
      <alignment/>
    </xf>
    <xf numFmtId="0" fontId="0" fillId="4" borderId="0" xfId="0" applyFill="1" applyBorder="1" applyAlignment="1">
      <alignment horizontal="center"/>
    </xf>
    <xf numFmtId="0" fontId="12" fillId="6" borderId="0" xfId="0" applyFont="1" applyFill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center"/>
    </xf>
    <xf numFmtId="0" fontId="8" fillId="8" borderId="10" xfId="0" applyFont="1" applyFill="1" applyBorder="1" applyAlignment="1">
      <alignment horizontal="center" vertical="center"/>
    </xf>
    <xf numFmtId="0" fontId="8" fillId="8" borderId="11" xfId="0" applyFont="1" applyFill="1" applyBorder="1" applyAlignment="1">
      <alignment horizontal="center" vertical="center"/>
    </xf>
    <xf numFmtId="0" fontId="8" fillId="8" borderId="12" xfId="0" applyFont="1" applyFill="1" applyBorder="1" applyAlignment="1">
      <alignment horizontal="center" vertical="center"/>
    </xf>
    <xf numFmtId="0" fontId="13" fillId="4" borderId="0" xfId="0" applyFont="1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68"/>
  <sheetViews>
    <sheetView showGridLines="0" tabSelected="1" workbookViewId="0" topLeftCell="A1">
      <selection activeCell="J2" sqref="J2:Q2"/>
    </sheetView>
  </sheetViews>
  <sheetFormatPr defaultColWidth="9.140625" defaultRowHeight="12.75"/>
  <cols>
    <col min="1" max="1" width="6.8515625" style="0" customWidth="1"/>
    <col min="2" max="3" width="7.00390625" style="0" customWidth="1"/>
    <col min="4" max="4" width="1.28515625" style="0" customWidth="1"/>
    <col min="5" max="5" width="2.140625" style="0" customWidth="1"/>
    <col min="6" max="6" width="4.140625" style="0" customWidth="1"/>
    <col min="7" max="7" width="1.7109375" style="0" customWidth="1"/>
    <col min="8" max="8" width="6.421875" style="0" customWidth="1"/>
    <col min="9" max="9" width="0.9921875" style="0" customWidth="1"/>
    <col min="10" max="10" width="13.7109375" style="0" customWidth="1"/>
    <col min="11" max="11" width="1.28515625" style="0" customWidth="1"/>
    <col min="13" max="13" width="26.57421875" style="0" customWidth="1"/>
    <col min="14" max="14" width="1.57421875" style="0" customWidth="1"/>
    <col min="15" max="15" width="7.421875" style="0" customWidth="1"/>
    <col min="16" max="16" width="2.140625" style="0" customWidth="1"/>
    <col min="17" max="17" width="13.57421875" style="0" customWidth="1"/>
    <col min="18" max="18" width="2.7109375" style="0" customWidth="1"/>
    <col min="19" max="19" width="6.421875" style="0" customWidth="1"/>
    <col min="20" max="20" width="2.57421875" style="0" customWidth="1"/>
    <col min="21" max="21" width="1.28515625" style="0" customWidth="1"/>
    <col min="22" max="22" width="30.00390625" style="0" customWidth="1"/>
  </cols>
  <sheetData>
    <row r="1" spans="1:41" ht="23.2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8"/>
      <c r="X1" s="28"/>
      <c r="Y1" s="28"/>
      <c r="AB1" s="2"/>
      <c r="AC1" s="2"/>
      <c r="AD1" s="2"/>
      <c r="AE1" s="2"/>
      <c r="AF1" s="2"/>
      <c r="AG1" s="2"/>
      <c r="AH1" s="2"/>
      <c r="AI1" s="3"/>
      <c r="AJ1" s="3"/>
      <c r="AK1" s="3"/>
      <c r="AL1" s="3"/>
      <c r="AM1" s="3"/>
      <c r="AN1" s="3"/>
      <c r="AO1" s="3"/>
    </row>
    <row r="2" spans="1:41" ht="37.5" customHeight="1" thickBot="1">
      <c r="A2" s="1"/>
      <c r="B2" s="1"/>
      <c r="C2" s="1"/>
      <c r="D2" s="35">
        <v>3</v>
      </c>
      <c r="E2" s="36"/>
      <c r="F2" s="37"/>
      <c r="G2" s="1"/>
      <c r="H2" s="1"/>
      <c r="I2" s="1"/>
      <c r="J2" s="38" t="s">
        <v>2</v>
      </c>
      <c r="K2" s="38"/>
      <c r="L2" s="38"/>
      <c r="M2" s="38"/>
      <c r="N2" s="38"/>
      <c r="O2" s="38"/>
      <c r="P2" s="38"/>
      <c r="Q2" s="38"/>
      <c r="R2" s="1"/>
      <c r="S2" s="1"/>
      <c r="T2" s="1"/>
      <c r="U2" s="1"/>
      <c r="V2" s="27"/>
      <c r="W2" s="28"/>
      <c r="X2" s="28"/>
      <c r="Y2" s="28"/>
      <c r="AB2" s="2"/>
      <c r="AC2" s="2"/>
      <c r="AD2" s="2"/>
      <c r="AE2" s="2"/>
      <c r="AF2" s="2"/>
      <c r="AG2" s="2"/>
      <c r="AH2" s="2"/>
      <c r="AI2" s="3"/>
      <c r="AJ2" s="3"/>
      <c r="AK2" s="3"/>
      <c r="AL2" s="3"/>
      <c r="AM2" s="3"/>
      <c r="AN2" s="3"/>
      <c r="AO2" s="3"/>
    </row>
    <row r="3" spans="1:31" ht="9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28"/>
      <c r="X3" s="28"/>
      <c r="Y3" s="28"/>
      <c r="AB3" s="2"/>
      <c r="AC3" s="2"/>
      <c r="AD3" s="2"/>
      <c r="AE3" s="2"/>
    </row>
    <row r="4" spans="1:41" ht="23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28"/>
      <c r="X4" s="28"/>
      <c r="Y4" s="28"/>
      <c r="AB4" s="2"/>
      <c r="AC4" s="2"/>
      <c r="AD4" s="2"/>
      <c r="AE4" s="2"/>
      <c r="AF4" s="2"/>
      <c r="AG4" s="2"/>
      <c r="AH4" s="2"/>
      <c r="AI4" s="3"/>
      <c r="AJ4" s="3"/>
      <c r="AK4" s="3"/>
      <c r="AL4" s="3"/>
      <c r="AM4" s="3"/>
      <c r="AN4" s="3"/>
      <c r="AO4" s="3"/>
    </row>
    <row r="5" spans="1:41" ht="6.75" customHeight="1" thickBot="1">
      <c r="A5" s="1"/>
      <c r="B5" s="1"/>
      <c r="C5" s="1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1"/>
      <c r="W5" s="28"/>
      <c r="X5" s="28"/>
      <c r="Y5" s="28"/>
      <c r="AB5" s="2"/>
      <c r="AC5" s="2"/>
      <c r="AD5" s="2"/>
      <c r="AE5" s="2"/>
      <c r="AF5" s="2"/>
      <c r="AG5" s="2"/>
      <c r="AH5" s="2"/>
      <c r="AI5" s="3"/>
      <c r="AJ5" s="3"/>
      <c r="AK5" s="3"/>
      <c r="AL5" s="3"/>
      <c r="AM5" s="3"/>
      <c r="AN5" s="3"/>
      <c r="AO5" s="3"/>
    </row>
    <row r="6" spans="1:25" ht="4.5" customHeight="1">
      <c r="A6" s="1"/>
      <c r="B6" s="1"/>
      <c r="C6" s="1"/>
      <c r="D6" s="4"/>
      <c r="E6" s="9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8"/>
      <c r="U6" s="4"/>
      <c r="V6" s="1"/>
      <c r="W6" s="28"/>
      <c r="X6" s="28"/>
      <c r="Y6" s="28"/>
    </row>
    <row r="7" spans="1:25" ht="26.25">
      <c r="A7" s="1"/>
      <c r="B7" s="6" t="s">
        <v>1</v>
      </c>
      <c r="C7" s="1"/>
      <c r="D7" s="4"/>
      <c r="E7" s="8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19"/>
      <c r="U7" s="4"/>
      <c r="V7" s="1"/>
      <c r="W7" s="28"/>
      <c r="X7" s="28"/>
      <c r="Y7" s="28"/>
    </row>
    <row r="8" spans="1:25" ht="20.25">
      <c r="A8" s="1"/>
      <c r="B8" s="1"/>
      <c r="C8" s="1"/>
      <c r="D8" s="4"/>
      <c r="E8" s="8"/>
      <c r="F8" s="7"/>
      <c r="G8" s="7"/>
      <c r="H8" s="12">
        <v>3</v>
      </c>
      <c r="I8" s="7"/>
      <c r="J8" s="11" t="s">
        <v>8</v>
      </c>
      <c r="K8" s="7"/>
      <c r="L8" s="30" t="s">
        <v>10</v>
      </c>
      <c r="M8" s="11"/>
      <c r="N8" s="7"/>
      <c r="O8" s="24">
        <v>6</v>
      </c>
      <c r="P8" s="7"/>
      <c r="Q8" s="11" t="s">
        <v>9</v>
      </c>
      <c r="R8" s="7"/>
      <c r="S8" s="7"/>
      <c r="T8" s="19"/>
      <c r="U8" s="4"/>
      <c r="V8" s="1"/>
      <c r="W8" s="28"/>
      <c r="X8" s="28"/>
      <c r="Y8" s="28"/>
    </row>
    <row r="9" spans="1:25" ht="12.75">
      <c r="A9" s="1"/>
      <c r="B9" s="1"/>
      <c r="C9" s="1"/>
      <c r="D9" s="4"/>
      <c r="E9" s="8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19"/>
      <c r="U9" s="4"/>
      <c r="V9" s="1"/>
      <c r="W9" s="28"/>
      <c r="X9" s="28"/>
      <c r="Y9" s="28"/>
    </row>
    <row r="10" spans="1:25" ht="20.25">
      <c r="A10" s="1"/>
      <c r="B10" s="1"/>
      <c r="C10" s="1"/>
      <c r="D10" s="4"/>
      <c r="E10" s="8"/>
      <c r="F10" s="7"/>
      <c r="G10" s="7"/>
      <c r="H10" s="12">
        <v>1</v>
      </c>
      <c r="I10" s="7"/>
      <c r="J10" s="11" t="s">
        <v>11</v>
      </c>
      <c r="K10" s="7"/>
      <c r="L10" s="30" t="s">
        <v>12</v>
      </c>
      <c r="M10" s="11"/>
      <c r="N10" s="7"/>
      <c r="O10" s="24"/>
      <c r="P10" s="7"/>
      <c r="Q10" s="11" t="s">
        <v>9</v>
      </c>
      <c r="R10" s="7"/>
      <c r="S10" s="5">
        <f>IF(O10=0,"",IF(O10=O8*H8,"ANO","NE"))</f>
      </c>
      <c r="T10" s="19"/>
      <c r="U10" s="4"/>
      <c r="V10" s="1"/>
      <c r="W10" s="28"/>
      <c r="X10" s="28"/>
      <c r="Y10" s="28"/>
    </row>
    <row r="11" spans="1:25" ht="12.75">
      <c r="A11" s="1"/>
      <c r="B11" s="1"/>
      <c r="C11" s="1"/>
      <c r="D11" s="4"/>
      <c r="E11" s="8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19"/>
      <c r="U11" s="4"/>
      <c r="V11" s="1"/>
      <c r="W11" s="28"/>
      <c r="X11" s="28"/>
      <c r="Y11" s="28"/>
    </row>
    <row r="12" spans="1:25" ht="20.25">
      <c r="A12" s="1"/>
      <c r="B12" s="1"/>
      <c r="C12" s="1"/>
      <c r="D12" s="4"/>
      <c r="E12" s="8"/>
      <c r="F12" s="7"/>
      <c r="G12" s="7"/>
      <c r="H12" s="12">
        <v>2</v>
      </c>
      <c r="I12" s="7"/>
      <c r="J12" s="11" t="s">
        <v>8</v>
      </c>
      <c r="K12" s="7"/>
      <c r="L12" s="30" t="s">
        <v>10</v>
      </c>
      <c r="M12" s="11"/>
      <c r="N12" s="7"/>
      <c r="O12" s="24"/>
      <c r="P12" s="7"/>
      <c r="Q12" s="11" t="s">
        <v>9</v>
      </c>
      <c r="R12" s="7"/>
      <c r="S12" s="5">
        <f>IF(O12=0,"",IF(O12=H8/H12*O8,"ANO","NE"))</f>
      </c>
      <c r="T12" s="19"/>
      <c r="U12" s="4"/>
      <c r="V12" s="1"/>
      <c r="W12" s="28"/>
      <c r="X12" s="28"/>
      <c r="Y12" s="28"/>
    </row>
    <row r="13" spans="1:25" ht="12.75">
      <c r="A13" s="1"/>
      <c r="B13" s="1"/>
      <c r="C13" s="1"/>
      <c r="D13" s="4"/>
      <c r="E13" s="8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19"/>
      <c r="U13" s="4"/>
      <c r="V13" s="1"/>
      <c r="W13" s="28"/>
      <c r="X13" s="28"/>
      <c r="Y13" s="28"/>
    </row>
    <row r="14" spans="1:25" ht="3" customHeight="1">
      <c r="A14" s="1"/>
      <c r="B14" s="1"/>
      <c r="C14" s="1"/>
      <c r="D14" s="4"/>
      <c r="E14" s="8"/>
      <c r="F14" s="7"/>
      <c r="G14" s="7"/>
      <c r="H14" s="7"/>
      <c r="I14" s="7"/>
      <c r="J14" s="7"/>
      <c r="K14" s="7"/>
      <c r="L14" s="7"/>
      <c r="M14" s="7"/>
      <c r="N14" s="7"/>
      <c r="O14" s="16"/>
      <c r="P14" s="16"/>
      <c r="Q14" s="7"/>
      <c r="R14" s="7"/>
      <c r="S14" s="7"/>
      <c r="T14" s="19"/>
      <c r="U14" s="4"/>
      <c r="V14" s="1"/>
      <c r="W14" s="28"/>
      <c r="X14" s="28"/>
      <c r="Y14" s="28"/>
    </row>
    <row r="15" spans="1:25" ht="12.75">
      <c r="A15" s="1"/>
      <c r="B15" s="1"/>
      <c r="C15" s="1"/>
      <c r="D15" s="4"/>
      <c r="E15" s="8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19"/>
      <c r="U15" s="4"/>
      <c r="V15" s="1"/>
      <c r="W15" s="28"/>
      <c r="X15" s="28"/>
      <c r="Y15" s="28"/>
    </row>
    <row r="16" spans="1:25" ht="26.25" customHeight="1">
      <c r="A16" s="1"/>
      <c r="B16" s="1"/>
      <c r="C16" s="1"/>
      <c r="D16" s="4"/>
      <c r="E16" s="8"/>
      <c r="F16" s="7"/>
      <c r="G16" s="7"/>
      <c r="H16" s="13" t="s">
        <v>13</v>
      </c>
      <c r="I16" s="14"/>
      <c r="J16" s="14"/>
      <c r="K16" s="14"/>
      <c r="L16" s="15"/>
      <c r="M16" s="14"/>
      <c r="N16" s="14"/>
      <c r="O16" s="14"/>
      <c r="P16" s="14"/>
      <c r="Q16" s="13" t="s">
        <v>14</v>
      </c>
      <c r="R16" s="17"/>
      <c r="S16" s="5">
        <f>IF(W16=1,"",IF(W16=3,"ANO","NE"))</f>
      </c>
      <c r="T16" s="19"/>
      <c r="U16" s="4"/>
      <c r="V16" s="1"/>
      <c r="W16" s="28">
        <v>1</v>
      </c>
      <c r="X16" s="28"/>
      <c r="Y16" s="29" t="s">
        <v>0</v>
      </c>
    </row>
    <row r="17" spans="1:25" ht="15">
      <c r="A17" s="1"/>
      <c r="B17" s="1"/>
      <c r="C17" s="1"/>
      <c r="D17" s="4"/>
      <c r="E17" s="8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19"/>
      <c r="U17" s="4"/>
      <c r="V17" s="1"/>
      <c r="W17" s="28">
        <v>0</v>
      </c>
      <c r="X17" s="28"/>
      <c r="Y17" s="29" t="s">
        <v>4</v>
      </c>
    </row>
    <row r="18" spans="1:25" ht="12.75">
      <c r="A18" s="1"/>
      <c r="B18" s="1"/>
      <c r="C18" s="1"/>
      <c r="D18" s="4"/>
      <c r="E18" s="8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19"/>
      <c r="U18" s="4"/>
      <c r="V18" s="1"/>
      <c r="W18" s="28"/>
      <c r="X18" s="28"/>
      <c r="Y18" s="28"/>
    </row>
    <row r="19" spans="1:25" ht="21.75" customHeight="1">
      <c r="A19" s="1"/>
      <c r="B19" s="1"/>
      <c r="C19" s="1"/>
      <c r="D19" s="4"/>
      <c r="E19" s="8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5">
        <f>IF(W17=0,"",IF(W17=2,"ANO","NE"))</f>
      </c>
      <c r="T19" s="19"/>
      <c r="U19" s="4"/>
      <c r="V19" s="1"/>
      <c r="W19" s="28"/>
      <c r="X19" s="28"/>
      <c r="Y19" s="28"/>
    </row>
    <row r="20" spans="1:25" ht="12.75">
      <c r="A20" s="1"/>
      <c r="B20" s="1"/>
      <c r="C20" s="1"/>
      <c r="D20" s="4"/>
      <c r="E20" s="8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19"/>
      <c r="U20" s="4"/>
      <c r="V20" s="1"/>
      <c r="W20" s="28"/>
      <c r="X20" s="28"/>
      <c r="Y20" s="28"/>
    </row>
    <row r="21" spans="1:25" ht="20.25" customHeight="1">
      <c r="A21" s="1"/>
      <c r="B21" s="1"/>
      <c r="C21" s="1"/>
      <c r="D21" s="4"/>
      <c r="E21" s="8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23">
        <f>IF(AND(S10="ANO",S12="ANO",S16="ANO",S19="ANO"),"SPRÁVNĚ","")</f>
      </c>
      <c r="R21" s="7"/>
      <c r="S21" s="7"/>
      <c r="T21" s="19"/>
      <c r="U21" s="4"/>
      <c r="V21" s="1"/>
      <c r="W21" s="28"/>
      <c r="X21" s="28"/>
      <c r="Y21" s="28"/>
    </row>
    <row r="22" spans="1:25" ht="13.5" thickBot="1">
      <c r="A22" s="1"/>
      <c r="B22" s="1"/>
      <c r="C22" s="1"/>
      <c r="D22" s="4"/>
      <c r="E22" s="20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2"/>
      <c r="U22" s="4"/>
      <c r="V22" s="1"/>
      <c r="W22" s="28"/>
      <c r="X22" s="28"/>
      <c r="Y22" s="28"/>
    </row>
    <row r="23" spans="1:25" ht="6.75" customHeight="1">
      <c r="A23" s="1"/>
      <c r="B23" s="1"/>
      <c r="C23" s="1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1"/>
      <c r="W23" s="28"/>
      <c r="X23" s="28"/>
      <c r="Y23" s="28"/>
    </row>
    <row r="24" spans="1:41" ht="23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28"/>
      <c r="X24" s="28"/>
      <c r="Y24" s="28"/>
      <c r="AB24" s="2"/>
      <c r="AC24" s="2"/>
      <c r="AD24" s="2"/>
      <c r="AE24" s="2"/>
      <c r="AF24" s="2"/>
      <c r="AG24" s="2"/>
      <c r="AH24" s="2"/>
      <c r="AI24" s="3"/>
      <c r="AJ24" s="3"/>
      <c r="AK24" s="3"/>
      <c r="AL24" s="3"/>
      <c r="AM24" s="3"/>
      <c r="AN24" s="3"/>
      <c r="AO24" s="3"/>
    </row>
    <row r="25" spans="1:41" ht="6.75" customHeight="1" thickBot="1">
      <c r="A25" s="1"/>
      <c r="B25" s="1"/>
      <c r="C25" s="1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1"/>
      <c r="W25" s="28"/>
      <c r="X25" s="28"/>
      <c r="Y25" s="28"/>
      <c r="AB25" s="2"/>
      <c r="AC25" s="2"/>
      <c r="AD25" s="2"/>
      <c r="AE25" s="2"/>
      <c r="AF25" s="2"/>
      <c r="AG25" s="2"/>
      <c r="AH25" s="2"/>
      <c r="AI25" s="3"/>
      <c r="AJ25" s="3"/>
      <c r="AK25" s="3"/>
      <c r="AL25" s="3"/>
      <c r="AM25" s="3"/>
      <c r="AN25" s="3"/>
      <c r="AO25" s="3"/>
    </row>
    <row r="26" spans="1:25" ht="4.5" customHeight="1">
      <c r="A26" s="1"/>
      <c r="B26" s="1"/>
      <c r="C26" s="1"/>
      <c r="D26" s="4"/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8"/>
      <c r="U26" s="4"/>
      <c r="V26" s="1"/>
      <c r="W26" s="28"/>
      <c r="X26" s="28"/>
      <c r="Y26" s="28"/>
    </row>
    <row r="27" spans="1:25" ht="26.25">
      <c r="A27" s="1"/>
      <c r="B27" s="6" t="s">
        <v>3</v>
      </c>
      <c r="C27" s="1"/>
      <c r="D27" s="4"/>
      <c r="E27" s="8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19"/>
      <c r="U27" s="4"/>
      <c r="V27" s="1"/>
      <c r="W27" s="28"/>
      <c r="X27" s="28"/>
      <c r="Y27" s="28"/>
    </row>
    <row r="28" spans="1:25" ht="20.25">
      <c r="A28" s="1"/>
      <c r="B28" s="1"/>
      <c r="C28" s="1"/>
      <c r="D28" s="4"/>
      <c r="E28" s="8"/>
      <c r="F28" s="31" t="s">
        <v>17</v>
      </c>
      <c r="G28" s="7"/>
      <c r="H28" s="12">
        <v>5</v>
      </c>
      <c r="I28" s="7"/>
      <c r="J28" s="11" t="s">
        <v>16</v>
      </c>
      <c r="K28" s="25"/>
      <c r="L28" s="30" t="s">
        <v>18</v>
      </c>
      <c r="M28" s="11"/>
      <c r="N28" s="25"/>
      <c r="O28" s="24">
        <v>350</v>
      </c>
      <c r="P28" s="7"/>
      <c r="Q28" s="11" t="s">
        <v>15</v>
      </c>
      <c r="R28" s="7"/>
      <c r="S28" s="7"/>
      <c r="T28" s="19"/>
      <c r="U28" s="4"/>
      <c r="V28" s="1"/>
      <c r="W28" s="28"/>
      <c r="X28" s="28"/>
      <c r="Y28" s="28"/>
    </row>
    <row r="29" spans="1:25" ht="12.75">
      <c r="A29" s="1"/>
      <c r="B29" s="1"/>
      <c r="C29" s="1"/>
      <c r="D29" s="4"/>
      <c r="E29" s="8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19"/>
      <c r="U29" s="4"/>
      <c r="V29" s="1"/>
      <c r="W29" s="28"/>
      <c r="X29" s="28"/>
      <c r="Y29" s="28"/>
    </row>
    <row r="30" spans="1:25" ht="20.25">
      <c r="A30" s="1"/>
      <c r="B30" s="1"/>
      <c r="C30" s="1"/>
      <c r="D30" s="4"/>
      <c r="E30" s="8"/>
      <c r="F30" s="31" t="s">
        <v>17</v>
      </c>
      <c r="G30" s="7"/>
      <c r="H30" s="12">
        <v>1</v>
      </c>
      <c r="I30" s="7"/>
      <c r="J30" s="11" t="s">
        <v>66</v>
      </c>
      <c r="K30" s="7"/>
      <c r="L30" s="30" t="s">
        <v>18</v>
      </c>
      <c r="M30" s="11"/>
      <c r="N30" s="7"/>
      <c r="O30" s="24"/>
      <c r="P30" s="7"/>
      <c r="Q30" s="11" t="s">
        <v>15</v>
      </c>
      <c r="R30" s="7"/>
      <c r="S30" s="5">
        <f>IF(O30=0,"",IF(O30=O28/H28,"ANO","NE"))</f>
      </c>
      <c r="T30" s="19"/>
      <c r="U30" s="4"/>
      <c r="V30" s="1"/>
      <c r="W30" s="28"/>
      <c r="X30" s="28"/>
      <c r="Y30" s="28"/>
    </row>
    <row r="31" spans="1:25" ht="12.75">
      <c r="A31" s="1"/>
      <c r="B31" s="1"/>
      <c r="C31" s="1"/>
      <c r="D31" s="4"/>
      <c r="E31" s="8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19"/>
      <c r="U31" s="4"/>
      <c r="V31" s="1"/>
      <c r="W31" s="28"/>
      <c r="X31" s="28"/>
      <c r="Y31" s="28"/>
    </row>
    <row r="32" spans="1:25" ht="20.25">
      <c r="A32" s="1"/>
      <c r="B32" s="1"/>
      <c r="C32" s="1"/>
      <c r="D32" s="4"/>
      <c r="E32" s="8"/>
      <c r="F32" s="31" t="s">
        <v>17</v>
      </c>
      <c r="G32" s="7"/>
      <c r="H32" s="12">
        <v>7</v>
      </c>
      <c r="I32" s="7"/>
      <c r="J32" s="11" t="s">
        <v>16</v>
      </c>
      <c r="K32" s="7"/>
      <c r="L32" s="30" t="s">
        <v>18</v>
      </c>
      <c r="M32" s="11"/>
      <c r="N32" s="25"/>
      <c r="O32" s="24"/>
      <c r="P32" s="7"/>
      <c r="Q32" s="11" t="s">
        <v>15</v>
      </c>
      <c r="R32" s="7"/>
      <c r="S32" s="5">
        <f>IF(O32=0,"",IF(O32=O28/H28*H32,"ANO","NE"))</f>
      </c>
      <c r="T32" s="19"/>
      <c r="U32" s="4"/>
      <c r="V32" s="1"/>
      <c r="W32" s="28"/>
      <c r="X32" s="28"/>
      <c r="Y32" s="28"/>
    </row>
    <row r="33" spans="1:25" ht="12.75">
      <c r="A33" s="1"/>
      <c r="B33" s="1"/>
      <c r="C33" s="1"/>
      <c r="D33" s="4"/>
      <c r="E33" s="8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19"/>
      <c r="U33" s="4"/>
      <c r="V33" s="1"/>
      <c r="W33" s="28"/>
      <c r="X33" s="28"/>
      <c r="Y33" s="28"/>
    </row>
    <row r="34" spans="1:25" ht="3" customHeight="1">
      <c r="A34" s="1"/>
      <c r="B34" s="1"/>
      <c r="C34" s="1"/>
      <c r="D34" s="4"/>
      <c r="E34" s="8"/>
      <c r="F34" s="7"/>
      <c r="G34" s="7"/>
      <c r="H34" s="7"/>
      <c r="I34" s="7"/>
      <c r="J34" s="7"/>
      <c r="K34" s="7"/>
      <c r="L34" s="7"/>
      <c r="M34" s="7"/>
      <c r="N34" s="7"/>
      <c r="O34" s="16"/>
      <c r="P34" s="16"/>
      <c r="Q34" s="7"/>
      <c r="R34" s="7"/>
      <c r="S34" s="7"/>
      <c r="T34" s="19"/>
      <c r="U34" s="4"/>
      <c r="V34" s="1"/>
      <c r="W34" s="28"/>
      <c r="X34" s="28"/>
      <c r="Y34" s="28"/>
    </row>
    <row r="35" spans="1:25" ht="12.75">
      <c r="A35" s="1"/>
      <c r="B35" s="1"/>
      <c r="C35" s="1"/>
      <c r="D35" s="4"/>
      <c r="E35" s="8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19"/>
      <c r="U35" s="4"/>
      <c r="V35" s="1"/>
      <c r="W35" s="28"/>
      <c r="X35" s="28"/>
      <c r="Y35" s="28"/>
    </row>
    <row r="36" spans="1:25" ht="26.25" customHeight="1">
      <c r="A36" s="1"/>
      <c r="B36" s="1"/>
      <c r="C36" s="1"/>
      <c r="D36" s="4"/>
      <c r="E36" s="8"/>
      <c r="F36" s="7"/>
      <c r="G36" s="7"/>
      <c r="H36" s="13" t="s">
        <v>20</v>
      </c>
      <c r="I36" s="14"/>
      <c r="J36" s="14"/>
      <c r="K36" s="14"/>
      <c r="L36" s="15"/>
      <c r="M36" s="14"/>
      <c r="N36" s="14"/>
      <c r="O36" s="14"/>
      <c r="P36" s="14"/>
      <c r="Q36" s="32" t="s">
        <v>19</v>
      </c>
      <c r="R36" s="17"/>
      <c r="S36" s="5">
        <f>IF(W36=1,"",IF(W36=2,"ANO","NE"))</f>
      </c>
      <c r="T36" s="19"/>
      <c r="U36" s="4"/>
      <c r="V36" s="1"/>
      <c r="W36" s="28">
        <v>1</v>
      </c>
      <c r="X36" s="28"/>
      <c r="Y36" s="29" t="s">
        <v>0</v>
      </c>
    </row>
    <row r="37" spans="1:25" ht="15">
      <c r="A37" s="1"/>
      <c r="B37" s="1"/>
      <c r="C37" s="1"/>
      <c r="D37" s="4"/>
      <c r="E37" s="8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19"/>
      <c r="U37" s="4"/>
      <c r="V37" s="1"/>
      <c r="W37" s="28">
        <v>0</v>
      </c>
      <c r="X37" s="28"/>
      <c r="Y37" s="29" t="s">
        <v>4</v>
      </c>
    </row>
    <row r="38" spans="1:25" ht="12.75">
      <c r="A38" s="1"/>
      <c r="B38" s="1"/>
      <c r="C38" s="1"/>
      <c r="D38" s="4"/>
      <c r="E38" s="8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19"/>
      <c r="U38" s="4"/>
      <c r="V38" s="1"/>
      <c r="W38" s="28"/>
      <c r="X38" s="28"/>
      <c r="Y38" s="28"/>
    </row>
    <row r="39" spans="1:25" ht="21.75" customHeight="1">
      <c r="A39" s="1"/>
      <c r="B39" s="1"/>
      <c r="C39" s="1"/>
      <c r="D39" s="4"/>
      <c r="E39" s="8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5">
        <f>IF(W37=0,"",IF(W37=1,"ANO","NE"))</f>
      </c>
      <c r="T39" s="19"/>
      <c r="U39" s="4"/>
      <c r="V39" s="1"/>
      <c r="W39" s="28"/>
      <c r="X39" s="28"/>
      <c r="Y39" s="28"/>
    </row>
    <row r="40" spans="1:26" ht="12.75">
      <c r="A40" s="1"/>
      <c r="B40" s="1"/>
      <c r="C40" s="1"/>
      <c r="D40" s="4"/>
      <c r="E40" s="8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19"/>
      <c r="U40" s="4"/>
      <c r="V40" s="1"/>
      <c r="W40" s="28"/>
      <c r="X40" s="28"/>
      <c r="Y40" s="28"/>
      <c r="Z40" s="33"/>
    </row>
    <row r="41" spans="1:26" ht="20.25" customHeight="1">
      <c r="A41" s="1"/>
      <c r="B41" s="1"/>
      <c r="C41" s="1"/>
      <c r="D41" s="4"/>
      <c r="E41" s="8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23">
        <f>IF(AND(S30="ANO",S32="ANO",S36="ANO",S39="ANO"),"SPRÁVNĚ","")</f>
      </c>
      <c r="R41" s="7"/>
      <c r="S41" s="7"/>
      <c r="T41" s="19"/>
      <c r="U41" s="4"/>
      <c r="V41" s="1"/>
      <c r="W41" s="28"/>
      <c r="X41" s="28"/>
      <c r="Y41" s="28"/>
      <c r="Z41" s="33"/>
    </row>
    <row r="42" spans="1:26" ht="13.5" thickBot="1">
      <c r="A42" s="1"/>
      <c r="B42" s="1"/>
      <c r="C42" s="1"/>
      <c r="D42" s="4"/>
      <c r="E42" s="20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2"/>
      <c r="U42" s="4"/>
      <c r="V42" s="1"/>
      <c r="W42" s="28"/>
      <c r="X42" s="28"/>
      <c r="Y42" s="28"/>
      <c r="Z42" s="33"/>
    </row>
    <row r="43" spans="1:26" ht="6.75" customHeight="1">
      <c r="A43" s="1"/>
      <c r="B43" s="1"/>
      <c r="C43" s="1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1"/>
      <c r="W43" s="28"/>
      <c r="X43" s="28"/>
      <c r="Y43" s="28"/>
      <c r="Z43" s="33"/>
    </row>
    <row r="44" spans="1:41" ht="23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28"/>
      <c r="X44" s="28"/>
      <c r="Y44" s="28"/>
      <c r="Z44" s="33"/>
      <c r="AB44" s="2"/>
      <c r="AC44" s="2"/>
      <c r="AD44" s="2"/>
      <c r="AE44" s="2"/>
      <c r="AF44" s="2"/>
      <c r="AG44" s="2"/>
      <c r="AH44" s="2"/>
      <c r="AI44" s="3"/>
      <c r="AJ44" s="3"/>
      <c r="AK44" s="3"/>
      <c r="AL44" s="3"/>
      <c r="AM44" s="3"/>
      <c r="AN44" s="3"/>
      <c r="AO44" s="3"/>
    </row>
    <row r="45" spans="1:41" ht="6.75" customHeight="1" thickBot="1">
      <c r="A45" s="1"/>
      <c r="B45" s="1"/>
      <c r="C45" s="1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1"/>
      <c r="W45" s="28"/>
      <c r="X45" s="28"/>
      <c r="Y45" s="28"/>
      <c r="Z45" s="33"/>
      <c r="AB45" s="2"/>
      <c r="AC45" s="2"/>
      <c r="AD45" s="2"/>
      <c r="AE45" s="2"/>
      <c r="AF45" s="2"/>
      <c r="AG45" s="2"/>
      <c r="AH45" s="2"/>
      <c r="AI45" s="3"/>
      <c r="AJ45" s="3"/>
      <c r="AK45" s="3"/>
      <c r="AL45" s="3"/>
      <c r="AM45" s="3"/>
      <c r="AN45" s="3"/>
      <c r="AO45" s="3"/>
    </row>
    <row r="46" spans="1:26" ht="4.5" customHeight="1">
      <c r="A46" s="1"/>
      <c r="B46" s="1"/>
      <c r="C46" s="1"/>
      <c r="D46" s="4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8"/>
      <c r="U46" s="4"/>
      <c r="V46" s="1"/>
      <c r="W46" s="28"/>
      <c r="X46" s="28"/>
      <c r="Y46" s="28"/>
      <c r="Z46" s="33"/>
    </row>
    <row r="47" spans="1:26" ht="26.25">
      <c r="A47" s="1"/>
      <c r="B47" s="6" t="s">
        <v>21</v>
      </c>
      <c r="C47" s="1"/>
      <c r="D47" s="4"/>
      <c r="E47" s="8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19"/>
      <c r="U47" s="4"/>
      <c r="V47" s="1"/>
      <c r="W47" s="28"/>
      <c r="X47" s="28"/>
      <c r="Y47" s="28"/>
      <c r="Z47" s="33"/>
    </row>
    <row r="48" spans="1:26" ht="20.25">
      <c r="A48" s="1"/>
      <c r="B48" s="1"/>
      <c r="C48" s="1"/>
      <c r="D48" s="4"/>
      <c r="E48" s="8"/>
      <c r="F48" s="7"/>
      <c r="G48" s="7"/>
      <c r="H48" s="12">
        <v>4</v>
      </c>
      <c r="I48" s="7"/>
      <c r="J48" s="11" t="s">
        <v>23</v>
      </c>
      <c r="K48" s="7"/>
      <c r="L48" s="30" t="s">
        <v>24</v>
      </c>
      <c r="M48" s="11"/>
      <c r="N48" s="7"/>
      <c r="O48" s="24">
        <v>60</v>
      </c>
      <c r="P48" s="7"/>
      <c r="Q48" s="11" t="s">
        <v>27</v>
      </c>
      <c r="R48" s="7"/>
      <c r="S48" s="7"/>
      <c r="T48" s="19"/>
      <c r="U48" s="4"/>
      <c r="V48" s="1"/>
      <c r="W48" s="28"/>
      <c r="X48" s="28"/>
      <c r="Y48" s="28"/>
      <c r="Z48" s="33"/>
    </row>
    <row r="49" spans="1:26" ht="12.75">
      <c r="A49" s="1"/>
      <c r="B49" s="1"/>
      <c r="C49" s="1"/>
      <c r="D49" s="4"/>
      <c r="E49" s="8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19"/>
      <c r="U49" s="4"/>
      <c r="V49" s="1"/>
      <c r="W49" s="28"/>
      <c r="X49" s="28"/>
      <c r="Y49" s="28"/>
      <c r="Z49" s="33"/>
    </row>
    <row r="50" spans="1:26" ht="20.25">
      <c r="A50" s="1"/>
      <c r="B50" s="1"/>
      <c r="C50" s="1"/>
      <c r="D50" s="4"/>
      <c r="E50" s="8"/>
      <c r="F50" s="7"/>
      <c r="G50" s="7"/>
      <c r="H50" s="12">
        <v>1</v>
      </c>
      <c r="I50" s="7"/>
      <c r="J50" s="11" t="s">
        <v>28</v>
      </c>
      <c r="K50" s="7"/>
      <c r="L50" s="30" t="s">
        <v>29</v>
      </c>
      <c r="M50" s="11"/>
      <c r="N50" s="7"/>
      <c r="O50" s="24"/>
      <c r="P50" s="7"/>
      <c r="Q50" s="11" t="s">
        <v>27</v>
      </c>
      <c r="R50" s="7"/>
      <c r="S50" s="5">
        <f>IF(O50=0,"",IF(O50=O48*H48,"ANO","NE"))</f>
      </c>
      <c r="T50" s="19"/>
      <c r="U50" s="4"/>
      <c r="V50" s="1"/>
      <c r="W50" s="28"/>
      <c r="X50" s="28"/>
      <c r="Y50" s="28"/>
      <c r="Z50" s="33"/>
    </row>
    <row r="51" spans="1:26" ht="12.75">
      <c r="A51" s="1"/>
      <c r="B51" s="1"/>
      <c r="C51" s="1"/>
      <c r="D51" s="4"/>
      <c r="E51" s="8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19"/>
      <c r="U51" s="4"/>
      <c r="V51" s="1"/>
      <c r="W51" s="28"/>
      <c r="X51" s="28"/>
      <c r="Y51" s="28"/>
      <c r="Z51" s="33"/>
    </row>
    <row r="52" spans="1:26" ht="20.25">
      <c r="A52" s="1"/>
      <c r="B52" s="1"/>
      <c r="C52" s="1"/>
      <c r="D52" s="4"/>
      <c r="E52" s="8"/>
      <c r="F52" s="7"/>
      <c r="G52" s="7"/>
      <c r="H52" s="12">
        <v>3</v>
      </c>
      <c r="I52" s="7"/>
      <c r="J52" s="11" t="s">
        <v>23</v>
      </c>
      <c r="K52" s="7"/>
      <c r="L52" s="30" t="s">
        <v>24</v>
      </c>
      <c r="M52" s="11"/>
      <c r="N52" s="7"/>
      <c r="O52" s="24"/>
      <c r="P52" s="7"/>
      <c r="Q52" s="11" t="s">
        <v>27</v>
      </c>
      <c r="R52" s="7"/>
      <c r="S52" s="5">
        <f>IF(O52=0,"",IF(O52=H48/H52*O48,"ANO","NE"))</f>
      </c>
      <c r="T52" s="19"/>
      <c r="U52" s="4"/>
      <c r="V52" s="1"/>
      <c r="W52" s="28"/>
      <c r="X52" s="28"/>
      <c r="Y52" s="28"/>
      <c r="Z52" s="33"/>
    </row>
    <row r="53" spans="1:26" ht="12.75">
      <c r="A53" s="1"/>
      <c r="B53" s="1"/>
      <c r="C53" s="1"/>
      <c r="D53" s="4"/>
      <c r="E53" s="8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19"/>
      <c r="U53" s="4"/>
      <c r="V53" s="1"/>
      <c r="W53" s="28"/>
      <c r="X53" s="28"/>
      <c r="Y53" s="28"/>
      <c r="Z53" s="33"/>
    </row>
    <row r="54" spans="1:26" ht="3" customHeight="1">
      <c r="A54" s="1"/>
      <c r="B54" s="1"/>
      <c r="C54" s="1"/>
      <c r="D54" s="4"/>
      <c r="E54" s="8"/>
      <c r="F54" s="7"/>
      <c r="G54" s="7"/>
      <c r="H54" s="7"/>
      <c r="I54" s="7"/>
      <c r="J54" s="7"/>
      <c r="K54" s="7"/>
      <c r="L54" s="7"/>
      <c r="M54" s="7"/>
      <c r="N54" s="7"/>
      <c r="O54" s="16"/>
      <c r="P54" s="16"/>
      <c r="Q54" s="7"/>
      <c r="R54" s="7"/>
      <c r="S54" s="7"/>
      <c r="T54" s="19"/>
      <c r="U54" s="4"/>
      <c r="V54" s="1"/>
      <c r="W54" s="28"/>
      <c r="X54" s="28"/>
      <c r="Y54" s="28"/>
      <c r="Z54" s="33"/>
    </row>
    <row r="55" spans="1:26" ht="12.75">
      <c r="A55" s="1"/>
      <c r="B55" s="1"/>
      <c r="C55" s="1"/>
      <c r="D55" s="4"/>
      <c r="E55" s="8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19"/>
      <c r="U55" s="4"/>
      <c r="V55" s="1"/>
      <c r="W55" s="28"/>
      <c r="X55" s="28"/>
      <c r="Y55" s="28"/>
      <c r="Z55" s="33"/>
    </row>
    <row r="56" spans="1:26" ht="26.25" customHeight="1">
      <c r="A56" s="1"/>
      <c r="B56" s="1"/>
      <c r="C56" s="1"/>
      <c r="D56" s="4"/>
      <c r="E56" s="8"/>
      <c r="F56" s="7"/>
      <c r="G56" s="7"/>
      <c r="H56" s="13" t="s">
        <v>30</v>
      </c>
      <c r="I56" s="14"/>
      <c r="J56" s="14"/>
      <c r="K56" s="14"/>
      <c r="L56" s="15"/>
      <c r="M56" s="14"/>
      <c r="N56" s="14"/>
      <c r="O56" s="14"/>
      <c r="P56" s="14"/>
      <c r="Q56" s="13" t="s">
        <v>26</v>
      </c>
      <c r="R56" s="17"/>
      <c r="S56" s="5">
        <f>IF(W56=1,"",IF(W56=3,"ANO","NE"))</f>
      </c>
      <c r="T56" s="19"/>
      <c r="U56" s="4"/>
      <c r="V56" s="1"/>
      <c r="W56" s="28">
        <v>1</v>
      </c>
      <c r="X56" s="28"/>
      <c r="Y56" s="29" t="s">
        <v>0</v>
      </c>
      <c r="Z56" s="33"/>
    </row>
    <row r="57" spans="1:26" ht="15">
      <c r="A57" s="1"/>
      <c r="B57" s="1"/>
      <c r="C57" s="1"/>
      <c r="D57" s="4"/>
      <c r="E57" s="8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19"/>
      <c r="U57" s="4"/>
      <c r="V57" s="1"/>
      <c r="W57" s="28">
        <v>0</v>
      </c>
      <c r="X57" s="28"/>
      <c r="Y57" s="29" t="s">
        <v>4</v>
      </c>
      <c r="Z57" s="33"/>
    </row>
    <row r="58" spans="1:26" ht="12.75">
      <c r="A58" s="1"/>
      <c r="B58" s="1"/>
      <c r="C58" s="1"/>
      <c r="D58" s="4"/>
      <c r="E58" s="8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19"/>
      <c r="U58" s="4"/>
      <c r="V58" s="1"/>
      <c r="W58" s="28"/>
      <c r="X58" s="28"/>
      <c r="Y58" s="28"/>
      <c r="Z58" s="33"/>
    </row>
    <row r="59" spans="1:26" ht="21.75" customHeight="1">
      <c r="A59" s="1"/>
      <c r="B59" s="1"/>
      <c r="C59" s="1"/>
      <c r="D59" s="4"/>
      <c r="E59" s="8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5">
        <f>IF(W57=0,"",IF(W57=2,"ANO","NE"))</f>
      </c>
      <c r="T59" s="19"/>
      <c r="U59" s="4"/>
      <c r="V59" s="1"/>
      <c r="W59" s="28"/>
      <c r="X59" s="28"/>
      <c r="Y59" s="28"/>
      <c r="Z59" s="33"/>
    </row>
    <row r="60" spans="1:26" ht="12.75">
      <c r="A60" s="1"/>
      <c r="B60" s="1"/>
      <c r="C60" s="1"/>
      <c r="D60" s="4"/>
      <c r="E60" s="8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19"/>
      <c r="U60" s="4"/>
      <c r="V60" s="1"/>
      <c r="W60" s="28"/>
      <c r="X60" s="28"/>
      <c r="Y60" s="28"/>
      <c r="Z60" s="33"/>
    </row>
    <row r="61" spans="1:26" ht="20.25" customHeight="1">
      <c r="A61" s="1"/>
      <c r="B61" s="1"/>
      <c r="C61" s="1"/>
      <c r="D61" s="4"/>
      <c r="E61" s="8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23">
        <f>IF(AND(S50="ANO",S52="ANO",S56="ANO",S59="ANO"),"SPRÁVNĚ","")</f>
      </c>
      <c r="R61" s="7"/>
      <c r="S61" s="7"/>
      <c r="T61" s="19"/>
      <c r="U61" s="4"/>
      <c r="V61" s="1"/>
      <c r="W61" s="28"/>
      <c r="X61" s="28"/>
      <c r="Y61" s="28"/>
      <c r="Z61" s="33"/>
    </row>
    <row r="62" spans="1:26" ht="13.5" thickBot="1">
      <c r="A62" s="1"/>
      <c r="B62" s="1"/>
      <c r="C62" s="1"/>
      <c r="D62" s="4"/>
      <c r="E62" s="20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2"/>
      <c r="U62" s="4"/>
      <c r="V62" s="1"/>
      <c r="W62" s="28"/>
      <c r="X62" s="28"/>
      <c r="Y62" s="28"/>
      <c r="Z62" s="33"/>
    </row>
    <row r="63" spans="1:26" ht="6.75" customHeight="1">
      <c r="A63" s="1"/>
      <c r="B63" s="1"/>
      <c r="C63" s="1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1"/>
      <c r="W63" s="28"/>
      <c r="X63" s="28"/>
      <c r="Y63" s="28"/>
      <c r="Z63" s="33"/>
    </row>
    <row r="64" spans="1:41" ht="23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28"/>
      <c r="X64" s="28"/>
      <c r="Y64" s="28"/>
      <c r="Z64" s="33"/>
      <c r="AB64" s="2"/>
      <c r="AC64" s="2"/>
      <c r="AD64" s="2"/>
      <c r="AE64" s="2"/>
      <c r="AF64" s="2"/>
      <c r="AG64" s="2"/>
      <c r="AH64" s="2"/>
      <c r="AI64" s="3"/>
      <c r="AJ64" s="3"/>
      <c r="AK64" s="3"/>
      <c r="AL64" s="3"/>
      <c r="AM64" s="3"/>
      <c r="AN64" s="3"/>
      <c r="AO64" s="3"/>
    </row>
    <row r="65" spans="1:41" ht="6.75" customHeight="1" thickBot="1">
      <c r="A65" s="1"/>
      <c r="B65" s="1"/>
      <c r="C65" s="1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1"/>
      <c r="W65" s="28"/>
      <c r="X65" s="28"/>
      <c r="Y65" s="28"/>
      <c r="Z65" s="33"/>
      <c r="AB65" s="2"/>
      <c r="AC65" s="2"/>
      <c r="AD65" s="2"/>
      <c r="AE65" s="2"/>
      <c r="AF65" s="2"/>
      <c r="AG65" s="2"/>
      <c r="AH65" s="2"/>
      <c r="AI65" s="3"/>
      <c r="AJ65" s="3"/>
      <c r="AK65" s="3"/>
      <c r="AL65" s="3"/>
      <c r="AM65" s="3"/>
      <c r="AN65" s="3"/>
      <c r="AO65" s="3"/>
    </row>
    <row r="66" spans="1:26" ht="4.5" customHeight="1">
      <c r="A66" s="1"/>
      <c r="B66" s="1"/>
      <c r="C66" s="1"/>
      <c r="D66" s="4"/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8"/>
      <c r="U66" s="4"/>
      <c r="V66" s="1"/>
      <c r="W66" s="28"/>
      <c r="X66" s="28"/>
      <c r="Y66" s="28"/>
      <c r="Z66" s="33"/>
    </row>
    <row r="67" spans="1:26" ht="26.25">
      <c r="A67" s="1"/>
      <c r="B67" s="6" t="s">
        <v>22</v>
      </c>
      <c r="C67" s="1"/>
      <c r="D67" s="4"/>
      <c r="E67" s="8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19"/>
      <c r="U67" s="4"/>
      <c r="V67" s="1"/>
      <c r="W67" s="28"/>
      <c r="X67" s="28"/>
      <c r="Y67" s="28"/>
      <c r="Z67" s="33"/>
    </row>
    <row r="68" spans="1:26" ht="20.25">
      <c r="A68" s="1"/>
      <c r="B68" s="1"/>
      <c r="C68" s="1"/>
      <c r="D68" s="4"/>
      <c r="E68" s="8"/>
      <c r="F68" s="7"/>
      <c r="G68" s="7"/>
      <c r="H68" s="12">
        <v>7</v>
      </c>
      <c r="I68" s="7"/>
      <c r="J68" s="11" t="s">
        <v>31</v>
      </c>
      <c r="K68" s="25"/>
      <c r="L68" s="11" t="s">
        <v>32</v>
      </c>
      <c r="M68" s="11"/>
      <c r="N68" s="25"/>
      <c r="O68" s="24">
        <v>630</v>
      </c>
      <c r="P68" s="7"/>
      <c r="Q68" s="11" t="s">
        <v>25</v>
      </c>
      <c r="R68" s="7"/>
      <c r="S68" s="7"/>
      <c r="T68" s="19"/>
      <c r="U68" s="4"/>
      <c r="V68" s="1"/>
      <c r="W68" s="28"/>
      <c r="X68" s="28"/>
      <c r="Y68" s="28"/>
      <c r="Z68" s="33"/>
    </row>
    <row r="69" spans="1:26" ht="12.75">
      <c r="A69" s="1"/>
      <c r="B69" s="1"/>
      <c r="C69" s="1"/>
      <c r="D69" s="4"/>
      <c r="E69" s="8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19"/>
      <c r="U69" s="4"/>
      <c r="V69" s="1"/>
      <c r="W69" s="28"/>
      <c r="X69" s="28"/>
      <c r="Y69" s="28"/>
      <c r="Z69" s="33"/>
    </row>
    <row r="70" spans="1:26" ht="20.25">
      <c r="A70" s="1"/>
      <c r="B70" s="1"/>
      <c r="C70" s="1"/>
      <c r="D70" s="4"/>
      <c r="E70" s="8"/>
      <c r="F70" s="7"/>
      <c r="G70" s="7"/>
      <c r="H70" s="12">
        <v>1</v>
      </c>
      <c r="I70" s="7"/>
      <c r="J70" s="11" t="s">
        <v>31</v>
      </c>
      <c r="K70" s="7"/>
      <c r="L70" s="11" t="s">
        <v>32</v>
      </c>
      <c r="M70" s="11"/>
      <c r="N70" s="7"/>
      <c r="O70" s="24"/>
      <c r="P70" s="7"/>
      <c r="Q70" s="11" t="s">
        <v>25</v>
      </c>
      <c r="R70" s="7"/>
      <c r="S70" s="5">
        <f>IF(O70=0,"",IF(O70=O68/H68,"ANO","NE"))</f>
      </c>
      <c r="T70" s="19"/>
      <c r="U70" s="4"/>
      <c r="V70" s="1"/>
      <c r="W70" s="28"/>
      <c r="X70" s="28"/>
      <c r="Y70" s="28"/>
      <c r="Z70" s="33"/>
    </row>
    <row r="71" spans="1:26" ht="12.75">
      <c r="A71" s="1"/>
      <c r="B71" s="1"/>
      <c r="C71" s="1"/>
      <c r="D71" s="4"/>
      <c r="E71" s="8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19"/>
      <c r="U71" s="4"/>
      <c r="V71" s="1"/>
      <c r="W71" s="28"/>
      <c r="X71" s="28"/>
      <c r="Y71" s="28"/>
      <c r="Z71" s="33"/>
    </row>
    <row r="72" spans="1:26" ht="20.25">
      <c r="A72" s="1"/>
      <c r="B72" s="1"/>
      <c r="C72" s="1"/>
      <c r="D72" s="4"/>
      <c r="E72" s="8"/>
      <c r="F72" s="7"/>
      <c r="G72" s="7"/>
      <c r="H72" s="12">
        <v>6</v>
      </c>
      <c r="I72" s="7"/>
      <c r="J72" s="11" t="s">
        <v>31</v>
      </c>
      <c r="K72" s="7"/>
      <c r="L72" s="11" t="s">
        <v>32</v>
      </c>
      <c r="M72" s="11"/>
      <c r="N72" s="25"/>
      <c r="O72" s="24"/>
      <c r="P72" s="7"/>
      <c r="Q72" s="11" t="s">
        <v>25</v>
      </c>
      <c r="R72" s="7"/>
      <c r="S72" s="5">
        <f>IF(O72=0,"",IF(O72=O68/H68*H72,"ANO","NE"))</f>
      </c>
      <c r="T72" s="19"/>
      <c r="U72" s="4"/>
      <c r="V72" s="1"/>
      <c r="W72" s="28"/>
      <c r="X72" s="28"/>
      <c r="Y72" s="28"/>
      <c r="Z72" s="33"/>
    </row>
    <row r="73" spans="1:26" ht="12.75">
      <c r="A73" s="1"/>
      <c r="B73" s="1"/>
      <c r="C73" s="1"/>
      <c r="D73" s="4"/>
      <c r="E73" s="8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19"/>
      <c r="U73" s="4"/>
      <c r="V73" s="1"/>
      <c r="W73" s="28"/>
      <c r="X73" s="28"/>
      <c r="Y73" s="28"/>
      <c r="Z73" s="33"/>
    </row>
    <row r="74" spans="1:26" ht="3" customHeight="1">
      <c r="A74" s="1"/>
      <c r="B74" s="1"/>
      <c r="C74" s="1"/>
      <c r="D74" s="4"/>
      <c r="E74" s="8"/>
      <c r="F74" s="7"/>
      <c r="G74" s="7"/>
      <c r="H74" s="7"/>
      <c r="I74" s="7"/>
      <c r="J74" s="7"/>
      <c r="K74" s="7"/>
      <c r="L74" s="7"/>
      <c r="M74" s="7"/>
      <c r="N74" s="7"/>
      <c r="O74" s="16"/>
      <c r="P74" s="16"/>
      <c r="Q74" s="7"/>
      <c r="R74" s="7"/>
      <c r="S74" s="7"/>
      <c r="T74" s="19"/>
      <c r="U74" s="4"/>
      <c r="V74" s="1"/>
      <c r="W74" s="28"/>
      <c r="X74" s="28"/>
      <c r="Y74" s="28"/>
      <c r="Z74" s="33"/>
    </row>
    <row r="75" spans="1:26" ht="12.75">
      <c r="A75" s="1"/>
      <c r="B75" s="1"/>
      <c r="C75" s="1"/>
      <c r="D75" s="4"/>
      <c r="E75" s="8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19"/>
      <c r="U75" s="4"/>
      <c r="V75" s="1"/>
      <c r="W75" s="28"/>
      <c r="X75" s="28"/>
      <c r="Y75" s="28"/>
      <c r="Z75" s="33"/>
    </row>
    <row r="76" spans="1:26" ht="26.25" customHeight="1">
      <c r="A76" s="1"/>
      <c r="B76" s="1"/>
      <c r="C76" s="1"/>
      <c r="D76" s="4"/>
      <c r="E76" s="8"/>
      <c r="F76" s="7"/>
      <c r="G76" s="7"/>
      <c r="H76" s="13" t="s">
        <v>33</v>
      </c>
      <c r="I76" s="14"/>
      <c r="J76" s="14"/>
      <c r="K76" s="14"/>
      <c r="L76" s="15"/>
      <c r="M76" s="14"/>
      <c r="N76" s="14"/>
      <c r="O76" s="14"/>
      <c r="P76" s="14"/>
      <c r="Q76" s="32" t="s">
        <v>26</v>
      </c>
      <c r="R76" s="17"/>
      <c r="S76" s="5">
        <f>IF(W76=1,"",IF(W76=2,"ANO","NE"))</f>
      </c>
      <c r="T76" s="19"/>
      <c r="U76" s="4"/>
      <c r="V76" s="1"/>
      <c r="W76" s="28">
        <v>1</v>
      </c>
      <c r="X76" s="28"/>
      <c r="Y76" s="29" t="s">
        <v>0</v>
      </c>
      <c r="Z76" s="33"/>
    </row>
    <row r="77" spans="1:26" ht="15">
      <c r="A77" s="1"/>
      <c r="B77" s="1"/>
      <c r="C77" s="1"/>
      <c r="D77" s="4"/>
      <c r="E77" s="8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19"/>
      <c r="U77" s="4"/>
      <c r="V77" s="1"/>
      <c r="W77" s="28">
        <v>0</v>
      </c>
      <c r="X77" s="28"/>
      <c r="Y77" s="29" t="s">
        <v>4</v>
      </c>
      <c r="Z77" s="33"/>
    </row>
    <row r="78" spans="1:26" ht="12.75">
      <c r="A78" s="1"/>
      <c r="B78" s="1"/>
      <c r="C78" s="1"/>
      <c r="D78" s="4"/>
      <c r="E78" s="8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19"/>
      <c r="U78" s="4"/>
      <c r="V78" s="1"/>
      <c r="W78" s="28"/>
      <c r="X78" s="28"/>
      <c r="Y78" s="28"/>
      <c r="Z78" s="33"/>
    </row>
    <row r="79" spans="1:26" ht="21.75" customHeight="1">
      <c r="A79" s="1"/>
      <c r="B79" s="1"/>
      <c r="C79" s="1"/>
      <c r="D79" s="4"/>
      <c r="E79" s="8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5">
        <f>IF(W77=0,"",IF(W77=1,"ANO","NE"))</f>
      </c>
      <c r="T79" s="19"/>
      <c r="U79" s="4"/>
      <c r="V79" s="1"/>
      <c r="W79" s="28"/>
      <c r="X79" s="28"/>
      <c r="Y79" s="28"/>
      <c r="Z79" s="33"/>
    </row>
    <row r="80" spans="1:26" ht="12.75">
      <c r="A80" s="1"/>
      <c r="B80" s="1"/>
      <c r="C80" s="1"/>
      <c r="D80" s="4"/>
      <c r="E80" s="8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19"/>
      <c r="U80" s="4"/>
      <c r="V80" s="1"/>
      <c r="W80" s="28"/>
      <c r="X80" s="28"/>
      <c r="Y80" s="28"/>
      <c r="Z80" s="33"/>
    </row>
    <row r="81" spans="1:26" ht="20.25" customHeight="1">
      <c r="A81" s="1"/>
      <c r="B81" s="1"/>
      <c r="C81" s="1"/>
      <c r="D81" s="4"/>
      <c r="E81" s="8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23">
        <f>IF(AND(S70="ANO",S72="ANO",S76="ANO",S79="ANO"),"SPRÁVNĚ","")</f>
      </c>
      <c r="R81" s="7"/>
      <c r="S81" s="7"/>
      <c r="T81" s="19"/>
      <c r="U81" s="4"/>
      <c r="V81" s="1"/>
      <c r="W81" s="28"/>
      <c r="X81" s="28"/>
      <c r="Y81" s="28"/>
      <c r="Z81" s="33"/>
    </row>
    <row r="82" spans="1:26" ht="13.5" thickBot="1">
      <c r="A82" s="1"/>
      <c r="B82" s="1"/>
      <c r="C82" s="1"/>
      <c r="D82" s="4"/>
      <c r="E82" s="20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2"/>
      <c r="U82" s="4"/>
      <c r="V82" s="1"/>
      <c r="W82" s="28"/>
      <c r="X82" s="28"/>
      <c r="Y82" s="28"/>
      <c r="Z82" s="33"/>
    </row>
    <row r="83" spans="1:26" ht="6.75" customHeight="1">
      <c r="A83" s="1"/>
      <c r="B83" s="1"/>
      <c r="C83" s="1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1"/>
      <c r="W83" s="28"/>
      <c r="X83" s="28"/>
      <c r="Y83" s="28"/>
      <c r="Z83" s="33"/>
    </row>
    <row r="84" spans="1:41" ht="23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28"/>
      <c r="X84" s="28"/>
      <c r="Y84" s="28"/>
      <c r="AB84" s="2"/>
      <c r="AC84" s="2"/>
      <c r="AD84" s="2"/>
      <c r="AE84" s="2"/>
      <c r="AF84" s="2"/>
      <c r="AG84" s="2"/>
      <c r="AH84" s="2"/>
      <c r="AI84" s="3"/>
      <c r="AJ84" s="3"/>
      <c r="AK84" s="3"/>
      <c r="AL84" s="3"/>
      <c r="AM84" s="3"/>
      <c r="AN84" s="3"/>
      <c r="AO84" s="3"/>
    </row>
    <row r="85" spans="1:41" ht="6.75" customHeight="1" thickBot="1">
      <c r="A85" s="1"/>
      <c r="B85" s="1"/>
      <c r="C85" s="1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1"/>
      <c r="W85" s="28"/>
      <c r="X85" s="28"/>
      <c r="Y85" s="28"/>
      <c r="AB85" s="2"/>
      <c r="AC85" s="2"/>
      <c r="AD85" s="2"/>
      <c r="AE85" s="2"/>
      <c r="AF85" s="2"/>
      <c r="AG85" s="2"/>
      <c r="AH85" s="2"/>
      <c r="AI85" s="3"/>
      <c r="AJ85" s="3"/>
      <c r="AK85" s="3"/>
      <c r="AL85" s="3"/>
      <c r="AM85" s="3"/>
      <c r="AN85" s="3"/>
      <c r="AO85" s="3"/>
    </row>
    <row r="86" spans="1:25" ht="4.5" customHeight="1">
      <c r="A86" s="1"/>
      <c r="B86" s="1"/>
      <c r="C86" s="1"/>
      <c r="D86" s="4"/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8"/>
      <c r="U86" s="4"/>
      <c r="V86" s="1"/>
      <c r="W86" s="28"/>
      <c r="X86" s="28"/>
      <c r="Y86" s="28"/>
    </row>
    <row r="87" spans="1:25" ht="26.25">
      <c r="A87" s="1"/>
      <c r="B87" s="6" t="s">
        <v>34</v>
      </c>
      <c r="C87" s="1"/>
      <c r="D87" s="4"/>
      <c r="E87" s="8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19"/>
      <c r="U87" s="4"/>
      <c r="V87" s="1"/>
      <c r="W87" s="28"/>
      <c r="X87" s="28"/>
      <c r="Y87" s="28"/>
    </row>
    <row r="88" spans="1:25" ht="20.25">
      <c r="A88" s="1"/>
      <c r="B88" s="1"/>
      <c r="C88" s="1"/>
      <c r="D88" s="4"/>
      <c r="E88" s="8"/>
      <c r="F88" s="7"/>
      <c r="G88" s="7"/>
      <c r="H88" s="12">
        <v>6</v>
      </c>
      <c r="I88" s="7"/>
      <c r="J88" s="11" t="s">
        <v>38</v>
      </c>
      <c r="K88" s="7"/>
      <c r="L88" s="11" t="s">
        <v>40</v>
      </c>
      <c r="M88" s="11"/>
      <c r="N88" s="7"/>
      <c r="O88" s="24">
        <v>12</v>
      </c>
      <c r="P88" s="7"/>
      <c r="Q88" s="11" t="s">
        <v>41</v>
      </c>
      <c r="R88" s="7"/>
      <c r="S88" s="7"/>
      <c r="T88" s="19"/>
      <c r="U88" s="4"/>
      <c r="V88" s="1"/>
      <c r="W88" s="28"/>
      <c r="X88" s="28"/>
      <c r="Y88" s="28"/>
    </row>
    <row r="89" spans="1:25" ht="12.75">
      <c r="A89" s="1"/>
      <c r="B89" s="1"/>
      <c r="C89" s="1"/>
      <c r="D89" s="4"/>
      <c r="E89" s="8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19"/>
      <c r="U89" s="4"/>
      <c r="V89" s="1"/>
      <c r="W89" s="28"/>
      <c r="X89" s="28"/>
      <c r="Y89" s="28"/>
    </row>
    <row r="90" spans="1:25" ht="20.25">
      <c r="A90" s="1"/>
      <c r="B90" s="1"/>
      <c r="C90" s="1"/>
      <c r="D90" s="4"/>
      <c r="E90" s="8"/>
      <c r="F90" s="7"/>
      <c r="G90" s="7"/>
      <c r="H90" s="12">
        <v>1</v>
      </c>
      <c r="I90" s="7"/>
      <c r="J90" s="11" t="s">
        <v>65</v>
      </c>
      <c r="K90" s="7"/>
      <c r="L90" s="11" t="s">
        <v>40</v>
      </c>
      <c r="M90" s="11"/>
      <c r="N90" s="7"/>
      <c r="O90" s="24"/>
      <c r="P90" s="7"/>
      <c r="Q90" s="11" t="s">
        <v>41</v>
      </c>
      <c r="R90" s="7"/>
      <c r="S90" s="5">
        <f>IF(O90=0,"",IF(O90=O88*H88,"ANO","NE"))</f>
      </c>
      <c r="T90" s="19"/>
      <c r="U90" s="4"/>
      <c r="V90" s="1"/>
      <c r="W90" s="28"/>
      <c r="X90" s="28"/>
      <c r="Y90" s="28"/>
    </row>
    <row r="91" spans="1:25" ht="12.75">
      <c r="A91" s="1"/>
      <c r="B91" s="1"/>
      <c r="C91" s="1"/>
      <c r="D91" s="4"/>
      <c r="E91" s="8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19"/>
      <c r="U91" s="4"/>
      <c r="V91" s="1"/>
      <c r="W91" s="28"/>
      <c r="X91" s="28"/>
      <c r="Y91" s="28"/>
    </row>
    <row r="92" spans="1:25" ht="20.25">
      <c r="A92" s="1"/>
      <c r="B92" s="1"/>
      <c r="C92" s="1"/>
      <c r="D92" s="4"/>
      <c r="E92" s="8"/>
      <c r="F92" s="7"/>
      <c r="G92" s="7"/>
      <c r="H92" s="12">
        <v>4</v>
      </c>
      <c r="I92" s="7"/>
      <c r="J92" s="11" t="s">
        <v>39</v>
      </c>
      <c r="K92" s="7"/>
      <c r="L92" s="11" t="s">
        <v>40</v>
      </c>
      <c r="M92" s="11"/>
      <c r="N92" s="7"/>
      <c r="O92" s="24"/>
      <c r="P92" s="7"/>
      <c r="Q92" s="11" t="s">
        <v>41</v>
      </c>
      <c r="R92" s="7"/>
      <c r="S92" s="5">
        <f>IF(O92=0,"",IF(O92=H88/H92*O88,"ANO","NE"))</f>
      </c>
      <c r="T92" s="19"/>
      <c r="U92" s="4"/>
      <c r="V92" s="1"/>
      <c r="W92" s="28"/>
      <c r="X92" s="28"/>
      <c r="Y92" s="28"/>
    </row>
    <row r="93" spans="1:25" ht="12.75">
      <c r="A93" s="1"/>
      <c r="B93" s="1"/>
      <c r="C93" s="1"/>
      <c r="D93" s="4"/>
      <c r="E93" s="8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19"/>
      <c r="U93" s="4"/>
      <c r="V93" s="1"/>
      <c r="W93" s="28"/>
      <c r="X93" s="28"/>
      <c r="Y93" s="28"/>
    </row>
    <row r="94" spans="1:25" ht="3" customHeight="1">
      <c r="A94" s="1"/>
      <c r="B94" s="1"/>
      <c r="C94" s="1"/>
      <c r="D94" s="4"/>
      <c r="E94" s="8"/>
      <c r="F94" s="7"/>
      <c r="G94" s="7"/>
      <c r="H94" s="7"/>
      <c r="I94" s="7"/>
      <c r="J94" s="7"/>
      <c r="K94" s="7"/>
      <c r="L94" s="7"/>
      <c r="M94" s="7"/>
      <c r="N94" s="7"/>
      <c r="O94" s="16"/>
      <c r="P94" s="16"/>
      <c r="Q94" s="7"/>
      <c r="R94" s="7"/>
      <c r="S94" s="7"/>
      <c r="T94" s="19"/>
      <c r="U94" s="4"/>
      <c r="V94" s="1"/>
      <c r="W94" s="28"/>
      <c r="X94" s="28"/>
      <c r="Y94" s="28"/>
    </row>
    <row r="95" spans="1:25" ht="12.75">
      <c r="A95" s="1"/>
      <c r="B95" s="1"/>
      <c r="C95" s="1"/>
      <c r="D95" s="4"/>
      <c r="E95" s="8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19"/>
      <c r="U95" s="4"/>
      <c r="V95" s="1"/>
      <c r="W95" s="28"/>
      <c r="X95" s="28"/>
      <c r="Y95" s="28"/>
    </row>
    <row r="96" spans="1:25" ht="26.25" customHeight="1">
      <c r="A96" s="1"/>
      <c r="B96" s="1"/>
      <c r="C96" s="1"/>
      <c r="D96" s="4"/>
      <c r="E96" s="8"/>
      <c r="F96" s="7"/>
      <c r="G96" s="7"/>
      <c r="H96" s="13" t="s">
        <v>43</v>
      </c>
      <c r="I96" s="14"/>
      <c r="J96" s="14"/>
      <c r="K96" s="14"/>
      <c r="L96" s="15"/>
      <c r="M96" s="14"/>
      <c r="N96" s="14"/>
      <c r="O96" s="14"/>
      <c r="P96" s="14"/>
      <c r="Q96" s="13" t="s">
        <v>42</v>
      </c>
      <c r="R96" s="17"/>
      <c r="S96" s="5">
        <f>IF(W96=1,"",IF(W96=3,"ANO","NE"))</f>
      </c>
      <c r="T96" s="19"/>
      <c r="U96" s="4"/>
      <c r="V96" s="1"/>
      <c r="W96" s="28">
        <v>1</v>
      </c>
      <c r="X96" s="28"/>
      <c r="Y96" s="29" t="s">
        <v>0</v>
      </c>
    </row>
    <row r="97" spans="1:25" ht="15">
      <c r="A97" s="1"/>
      <c r="B97" s="1"/>
      <c r="C97" s="1"/>
      <c r="D97" s="4"/>
      <c r="E97" s="8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19"/>
      <c r="U97" s="4"/>
      <c r="V97" s="1"/>
      <c r="W97" s="28">
        <v>0</v>
      </c>
      <c r="X97" s="28"/>
      <c r="Y97" s="29" t="s">
        <v>4</v>
      </c>
    </row>
    <row r="98" spans="1:25" ht="12.75">
      <c r="A98" s="1"/>
      <c r="B98" s="1"/>
      <c r="C98" s="1"/>
      <c r="D98" s="4"/>
      <c r="E98" s="8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19"/>
      <c r="U98" s="4"/>
      <c r="V98" s="1"/>
      <c r="W98" s="28"/>
      <c r="X98" s="28"/>
      <c r="Y98" s="28"/>
    </row>
    <row r="99" spans="1:25" ht="21.75" customHeight="1">
      <c r="A99" s="1"/>
      <c r="B99" s="1"/>
      <c r="C99" s="1"/>
      <c r="D99" s="4"/>
      <c r="E99" s="8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5">
        <f>IF(W97=0,"",IF(W97=2,"ANO","NE"))</f>
      </c>
      <c r="T99" s="19"/>
      <c r="U99" s="4"/>
      <c r="V99" s="1"/>
      <c r="W99" s="28"/>
      <c r="X99" s="28"/>
      <c r="Y99" s="28"/>
    </row>
    <row r="100" spans="1:25" ht="12.75">
      <c r="A100" s="1"/>
      <c r="B100" s="1"/>
      <c r="C100" s="1"/>
      <c r="D100" s="4"/>
      <c r="E100" s="8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19"/>
      <c r="U100" s="4"/>
      <c r="V100" s="1"/>
      <c r="W100" s="28"/>
      <c r="X100" s="28"/>
      <c r="Y100" s="28"/>
    </row>
    <row r="101" spans="1:25" ht="20.25" customHeight="1">
      <c r="A101" s="1"/>
      <c r="B101" s="1"/>
      <c r="C101" s="1"/>
      <c r="D101" s="4"/>
      <c r="E101" s="8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23">
        <f>IF(AND(S90="ANO",S92="ANO",S96="ANO",S99="ANO"),"SPRÁVNĚ","")</f>
      </c>
      <c r="R101" s="7"/>
      <c r="S101" s="7"/>
      <c r="T101" s="19"/>
      <c r="U101" s="4"/>
      <c r="V101" s="1"/>
      <c r="W101" s="28"/>
      <c r="X101" s="28"/>
      <c r="Y101" s="28"/>
    </row>
    <row r="102" spans="1:25" ht="13.5" thickBot="1">
      <c r="A102" s="1"/>
      <c r="B102" s="1"/>
      <c r="C102" s="1"/>
      <c r="D102" s="4"/>
      <c r="E102" s="20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2"/>
      <c r="U102" s="4"/>
      <c r="V102" s="1"/>
      <c r="W102" s="28"/>
      <c r="X102" s="28"/>
      <c r="Y102" s="28"/>
    </row>
    <row r="103" spans="1:25" ht="6.75" customHeight="1">
      <c r="A103" s="1"/>
      <c r="B103" s="1"/>
      <c r="C103" s="1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1"/>
      <c r="W103" s="28"/>
      <c r="X103" s="28"/>
      <c r="Y103" s="28"/>
    </row>
    <row r="104" spans="1:41" ht="23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28"/>
      <c r="X104" s="28"/>
      <c r="Y104" s="28"/>
      <c r="AB104" s="2"/>
      <c r="AC104" s="2"/>
      <c r="AD104" s="2"/>
      <c r="AE104" s="2"/>
      <c r="AF104" s="2"/>
      <c r="AG104" s="2"/>
      <c r="AH104" s="2"/>
      <c r="AI104" s="3"/>
      <c r="AJ104" s="3"/>
      <c r="AK104" s="3"/>
      <c r="AL104" s="3"/>
      <c r="AM104" s="3"/>
      <c r="AN104" s="3"/>
      <c r="AO104" s="3"/>
    </row>
    <row r="105" spans="1:41" ht="6.75" customHeight="1" thickBot="1">
      <c r="A105" s="1"/>
      <c r="B105" s="1"/>
      <c r="C105" s="1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1"/>
      <c r="W105" s="28"/>
      <c r="X105" s="28"/>
      <c r="Y105" s="28"/>
      <c r="AB105" s="2"/>
      <c r="AC105" s="2"/>
      <c r="AD105" s="2"/>
      <c r="AE105" s="2"/>
      <c r="AF105" s="2"/>
      <c r="AG105" s="2"/>
      <c r="AH105" s="2"/>
      <c r="AI105" s="3"/>
      <c r="AJ105" s="3"/>
      <c r="AK105" s="3"/>
      <c r="AL105" s="3"/>
      <c r="AM105" s="3"/>
      <c r="AN105" s="3"/>
      <c r="AO105" s="3"/>
    </row>
    <row r="106" spans="1:25" ht="4.5" customHeight="1">
      <c r="A106" s="1"/>
      <c r="B106" s="1"/>
      <c r="C106" s="1"/>
      <c r="D106" s="4"/>
      <c r="E106" s="9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8"/>
      <c r="U106" s="4"/>
      <c r="V106" s="1"/>
      <c r="W106" s="28"/>
      <c r="X106" s="28"/>
      <c r="Y106" s="28"/>
    </row>
    <row r="107" spans="1:25" ht="26.25">
      <c r="A107" s="1"/>
      <c r="B107" s="6" t="s">
        <v>35</v>
      </c>
      <c r="C107" s="1"/>
      <c r="D107" s="4"/>
      <c r="E107" s="8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19"/>
      <c r="U107" s="4"/>
      <c r="V107" s="1"/>
      <c r="W107" s="28"/>
      <c r="X107" s="28"/>
      <c r="Y107" s="28"/>
    </row>
    <row r="108" spans="1:25" ht="20.25">
      <c r="A108" s="1"/>
      <c r="B108" s="1"/>
      <c r="C108" s="1"/>
      <c r="D108" s="4"/>
      <c r="E108" s="8"/>
      <c r="F108" s="7"/>
      <c r="G108" s="7"/>
      <c r="H108" s="12">
        <v>60</v>
      </c>
      <c r="I108" s="7"/>
      <c r="J108" s="11" t="s">
        <v>44</v>
      </c>
      <c r="K108" s="25"/>
      <c r="L108" s="30" t="s">
        <v>45</v>
      </c>
      <c r="M108" s="11"/>
      <c r="N108" s="25"/>
      <c r="O108" s="24">
        <v>240</v>
      </c>
      <c r="P108" s="7"/>
      <c r="Q108" s="11" t="s">
        <v>46</v>
      </c>
      <c r="R108" s="7"/>
      <c r="S108" s="7"/>
      <c r="T108" s="19"/>
      <c r="U108" s="4"/>
      <c r="V108" s="1"/>
      <c r="W108" s="28"/>
      <c r="X108" s="28"/>
      <c r="Y108" s="28"/>
    </row>
    <row r="109" spans="1:25" ht="12.75">
      <c r="A109" s="1"/>
      <c r="B109" s="1"/>
      <c r="C109" s="1"/>
      <c r="D109" s="4"/>
      <c r="E109" s="8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19"/>
      <c r="U109" s="4"/>
      <c r="V109" s="1"/>
      <c r="W109" s="28"/>
      <c r="X109" s="28"/>
      <c r="Y109" s="28"/>
    </row>
    <row r="110" spans="1:25" ht="20.25">
      <c r="A110" s="1"/>
      <c r="B110" s="1"/>
      <c r="C110" s="1"/>
      <c r="D110" s="4"/>
      <c r="E110" s="8"/>
      <c r="F110" s="7"/>
      <c r="G110" s="7"/>
      <c r="H110" s="12">
        <v>1</v>
      </c>
      <c r="I110" s="7"/>
      <c r="J110" s="11" t="s">
        <v>47</v>
      </c>
      <c r="K110" s="7"/>
      <c r="L110" s="30" t="s">
        <v>63</v>
      </c>
      <c r="M110" s="11"/>
      <c r="N110" s="7"/>
      <c r="O110" s="24"/>
      <c r="P110" s="7"/>
      <c r="Q110" s="11" t="s">
        <v>48</v>
      </c>
      <c r="R110" s="7"/>
      <c r="S110" s="5">
        <f>IF(O110=0,"",IF(O110=O108/H108,"ANO","NE"))</f>
      </c>
      <c r="T110" s="19"/>
      <c r="U110" s="4"/>
      <c r="V110" s="1"/>
      <c r="W110" s="28"/>
      <c r="X110" s="28"/>
      <c r="Y110" s="28"/>
    </row>
    <row r="111" spans="1:25" ht="12.75">
      <c r="A111" s="1"/>
      <c r="B111" s="1"/>
      <c r="C111" s="1"/>
      <c r="D111" s="4"/>
      <c r="E111" s="8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19"/>
      <c r="U111" s="4"/>
      <c r="V111" s="1"/>
      <c r="W111" s="28"/>
      <c r="X111" s="28"/>
      <c r="Y111" s="28"/>
    </row>
    <row r="112" spans="1:25" ht="20.25">
      <c r="A112" s="1"/>
      <c r="B112" s="1"/>
      <c r="C112" s="1"/>
      <c r="D112" s="4"/>
      <c r="E112" s="8"/>
      <c r="F112" s="7"/>
      <c r="G112" s="7"/>
      <c r="H112" s="12">
        <v>13</v>
      </c>
      <c r="I112" s="7"/>
      <c r="J112" s="11" t="s">
        <v>44</v>
      </c>
      <c r="K112" s="7"/>
      <c r="L112" s="30" t="s">
        <v>45</v>
      </c>
      <c r="M112" s="11"/>
      <c r="N112" s="25"/>
      <c r="O112" s="24"/>
      <c r="P112" s="7"/>
      <c r="Q112" s="11" t="s">
        <v>46</v>
      </c>
      <c r="R112" s="7"/>
      <c r="S112" s="5">
        <f>IF(O112=0,"",IF(O112=O108/H108*H112,"ANO","NE"))</f>
      </c>
      <c r="T112" s="19"/>
      <c r="U112" s="4"/>
      <c r="V112" s="1"/>
      <c r="W112" s="28"/>
      <c r="X112" s="28"/>
      <c r="Y112" s="28"/>
    </row>
    <row r="113" spans="1:25" ht="12.75">
      <c r="A113" s="1"/>
      <c r="B113" s="1"/>
      <c r="C113" s="1"/>
      <c r="D113" s="4"/>
      <c r="E113" s="8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19"/>
      <c r="U113" s="4"/>
      <c r="V113" s="1"/>
      <c r="W113" s="28"/>
      <c r="X113" s="28"/>
      <c r="Y113" s="28"/>
    </row>
    <row r="114" spans="1:25" ht="3" customHeight="1">
      <c r="A114" s="1"/>
      <c r="B114" s="1"/>
      <c r="C114" s="1"/>
      <c r="D114" s="4"/>
      <c r="E114" s="8"/>
      <c r="F114" s="7"/>
      <c r="G114" s="7"/>
      <c r="H114" s="7"/>
      <c r="I114" s="7"/>
      <c r="J114" s="7"/>
      <c r="K114" s="7"/>
      <c r="L114" s="7"/>
      <c r="M114" s="7"/>
      <c r="N114" s="7"/>
      <c r="O114" s="16"/>
      <c r="P114" s="16"/>
      <c r="Q114" s="7"/>
      <c r="R114" s="7"/>
      <c r="S114" s="7"/>
      <c r="T114" s="19"/>
      <c r="U114" s="4"/>
      <c r="V114" s="1"/>
      <c r="W114" s="28"/>
      <c r="X114" s="28"/>
      <c r="Y114" s="28"/>
    </row>
    <row r="115" spans="1:25" ht="12.75">
      <c r="A115" s="1"/>
      <c r="B115" s="1"/>
      <c r="C115" s="1"/>
      <c r="D115" s="4"/>
      <c r="E115" s="8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19"/>
      <c r="U115" s="4"/>
      <c r="V115" s="1"/>
      <c r="W115" s="28"/>
      <c r="X115" s="28"/>
      <c r="Y115" s="28"/>
    </row>
    <row r="116" spans="1:25" ht="26.25" customHeight="1">
      <c r="A116" s="1"/>
      <c r="B116" s="1"/>
      <c r="C116" s="1"/>
      <c r="D116" s="4"/>
      <c r="E116" s="8"/>
      <c r="F116" s="7"/>
      <c r="G116" s="7"/>
      <c r="H116" s="13" t="s">
        <v>49</v>
      </c>
      <c r="I116" s="14"/>
      <c r="J116" s="14"/>
      <c r="K116" s="14"/>
      <c r="L116" s="15"/>
      <c r="M116" s="14"/>
      <c r="N116" s="14"/>
      <c r="O116" s="14"/>
      <c r="P116" s="14"/>
      <c r="Q116" s="32" t="s">
        <v>50</v>
      </c>
      <c r="R116" s="17"/>
      <c r="S116" s="5">
        <f>IF(W116=1,"",IF(W116=2,"ANO","NE"))</f>
      </c>
      <c r="T116" s="19"/>
      <c r="U116" s="4"/>
      <c r="V116" s="1"/>
      <c r="W116" s="28">
        <v>1</v>
      </c>
      <c r="X116" s="28"/>
      <c r="Y116" s="29" t="s">
        <v>0</v>
      </c>
    </row>
    <row r="117" spans="1:25" ht="15">
      <c r="A117" s="1"/>
      <c r="B117" s="1"/>
      <c r="C117" s="1"/>
      <c r="D117" s="4"/>
      <c r="E117" s="8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19"/>
      <c r="U117" s="4"/>
      <c r="V117" s="1"/>
      <c r="W117" s="28">
        <v>0</v>
      </c>
      <c r="X117" s="28"/>
      <c r="Y117" s="29" t="s">
        <v>4</v>
      </c>
    </row>
    <row r="118" spans="1:25" ht="12.75">
      <c r="A118" s="1"/>
      <c r="B118" s="1"/>
      <c r="C118" s="1"/>
      <c r="D118" s="4"/>
      <c r="E118" s="8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19"/>
      <c r="U118" s="4"/>
      <c r="V118" s="1"/>
      <c r="W118" s="28"/>
      <c r="X118" s="28"/>
      <c r="Y118" s="28"/>
    </row>
    <row r="119" spans="1:25" ht="21.75" customHeight="1">
      <c r="A119" s="1"/>
      <c r="B119" s="1"/>
      <c r="C119" s="1"/>
      <c r="D119" s="4"/>
      <c r="E119" s="8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5">
        <f>IF(W117=0,"",IF(W117=1,"ANO","NE"))</f>
      </c>
      <c r="T119" s="19"/>
      <c r="U119" s="4"/>
      <c r="V119" s="1"/>
      <c r="W119" s="28"/>
      <c r="X119" s="28"/>
      <c r="Y119" s="28"/>
    </row>
    <row r="120" spans="1:26" ht="12.75">
      <c r="A120" s="1"/>
      <c r="B120" s="1"/>
      <c r="C120" s="1"/>
      <c r="D120" s="4"/>
      <c r="E120" s="8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19"/>
      <c r="U120" s="4"/>
      <c r="V120" s="1"/>
      <c r="W120" s="28"/>
      <c r="X120" s="28"/>
      <c r="Y120" s="28"/>
      <c r="Z120" s="33"/>
    </row>
    <row r="121" spans="1:26" ht="20.25" customHeight="1">
      <c r="A121" s="1"/>
      <c r="B121" s="1"/>
      <c r="C121" s="1"/>
      <c r="D121" s="4"/>
      <c r="E121" s="8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23">
        <f>IF(AND(S110="ANO",S112="ANO",S116="ANO",S119="ANO"),"SPRÁVNĚ","")</f>
      </c>
      <c r="R121" s="7"/>
      <c r="S121" s="7"/>
      <c r="T121" s="19"/>
      <c r="U121" s="4"/>
      <c r="V121" s="1"/>
      <c r="W121" s="28"/>
      <c r="X121" s="28"/>
      <c r="Y121" s="28"/>
      <c r="Z121" s="33"/>
    </row>
    <row r="122" spans="1:26" ht="13.5" thickBot="1">
      <c r="A122" s="1"/>
      <c r="B122" s="1"/>
      <c r="C122" s="1"/>
      <c r="D122" s="4"/>
      <c r="E122" s="20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2"/>
      <c r="U122" s="4"/>
      <c r="V122" s="1"/>
      <c r="W122" s="28"/>
      <c r="X122" s="28"/>
      <c r="Y122" s="28"/>
      <c r="Z122" s="33"/>
    </row>
    <row r="123" spans="1:26" ht="6.75" customHeight="1">
      <c r="A123" s="1"/>
      <c r="B123" s="1"/>
      <c r="C123" s="1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1"/>
      <c r="W123" s="28"/>
      <c r="X123" s="28"/>
      <c r="Y123" s="28"/>
      <c r="Z123" s="33"/>
    </row>
    <row r="124" spans="1:41" ht="23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28"/>
      <c r="X124" s="28"/>
      <c r="Y124" s="28"/>
      <c r="Z124" s="33"/>
      <c r="AB124" s="2"/>
      <c r="AC124" s="2"/>
      <c r="AD124" s="2"/>
      <c r="AE124" s="2"/>
      <c r="AF124" s="2"/>
      <c r="AG124" s="2"/>
      <c r="AH124" s="2"/>
      <c r="AI124" s="3"/>
      <c r="AJ124" s="3"/>
      <c r="AK124" s="3"/>
      <c r="AL124" s="3"/>
      <c r="AM124" s="3"/>
      <c r="AN124" s="3"/>
      <c r="AO124" s="3"/>
    </row>
    <row r="125" spans="1:41" ht="6.75" customHeight="1" thickBot="1">
      <c r="A125" s="1"/>
      <c r="B125" s="1"/>
      <c r="C125" s="1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1"/>
      <c r="W125" s="28"/>
      <c r="X125" s="28"/>
      <c r="Y125" s="28"/>
      <c r="Z125" s="33"/>
      <c r="AB125" s="2"/>
      <c r="AC125" s="2"/>
      <c r="AD125" s="2"/>
      <c r="AE125" s="2"/>
      <c r="AF125" s="2"/>
      <c r="AG125" s="2"/>
      <c r="AH125" s="2"/>
      <c r="AI125" s="3"/>
      <c r="AJ125" s="3"/>
      <c r="AK125" s="3"/>
      <c r="AL125" s="3"/>
      <c r="AM125" s="3"/>
      <c r="AN125" s="3"/>
      <c r="AO125" s="3"/>
    </row>
    <row r="126" spans="1:26" ht="4.5" customHeight="1">
      <c r="A126" s="1"/>
      <c r="B126" s="1"/>
      <c r="C126" s="1"/>
      <c r="D126" s="4"/>
      <c r="E126" s="9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8"/>
      <c r="U126" s="4"/>
      <c r="V126" s="1"/>
      <c r="W126" s="28"/>
      <c r="X126" s="28"/>
      <c r="Y126" s="28"/>
      <c r="Z126" s="33"/>
    </row>
    <row r="127" spans="1:26" ht="26.25">
      <c r="A127" s="1"/>
      <c r="B127" s="6" t="s">
        <v>36</v>
      </c>
      <c r="C127" s="1"/>
      <c r="D127" s="4"/>
      <c r="E127" s="8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19"/>
      <c r="U127" s="4"/>
      <c r="V127" s="1"/>
      <c r="W127" s="28"/>
      <c r="X127" s="28"/>
      <c r="Y127" s="28"/>
      <c r="Z127" s="33"/>
    </row>
    <row r="128" spans="1:26" ht="20.25">
      <c r="A128" s="1"/>
      <c r="B128" s="1"/>
      <c r="C128" s="1"/>
      <c r="D128" s="4"/>
      <c r="E128" s="8"/>
      <c r="F128" s="7"/>
      <c r="G128" s="7"/>
      <c r="H128" s="12">
        <v>5</v>
      </c>
      <c r="I128" s="7"/>
      <c r="J128" s="11" t="s">
        <v>51</v>
      </c>
      <c r="K128" s="7"/>
      <c r="L128" s="30" t="s">
        <v>52</v>
      </c>
      <c r="M128" s="11"/>
      <c r="N128" s="7"/>
      <c r="O128" s="24">
        <v>20</v>
      </c>
      <c r="P128" s="7"/>
      <c r="Q128" s="11" t="s">
        <v>53</v>
      </c>
      <c r="R128" s="7"/>
      <c r="S128" s="7"/>
      <c r="T128" s="19"/>
      <c r="U128" s="4"/>
      <c r="V128" s="1"/>
      <c r="W128" s="28"/>
      <c r="X128" s="28"/>
      <c r="Y128" s="28"/>
      <c r="Z128" s="33"/>
    </row>
    <row r="129" spans="1:26" ht="12.75">
      <c r="A129" s="1"/>
      <c r="B129" s="1"/>
      <c r="C129" s="1"/>
      <c r="D129" s="4"/>
      <c r="E129" s="8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19"/>
      <c r="U129" s="4"/>
      <c r="V129" s="1"/>
      <c r="W129" s="28"/>
      <c r="X129" s="28"/>
      <c r="Y129" s="28"/>
      <c r="Z129" s="33"/>
    </row>
    <row r="130" spans="1:26" ht="20.25">
      <c r="A130" s="1"/>
      <c r="B130" s="1"/>
      <c r="C130" s="1"/>
      <c r="D130" s="4"/>
      <c r="E130" s="8"/>
      <c r="F130" s="7"/>
      <c r="G130" s="7"/>
      <c r="H130" s="12">
        <v>1</v>
      </c>
      <c r="I130" s="7"/>
      <c r="J130" s="11" t="s">
        <v>54</v>
      </c>
      <c r="K130" s="7"/>
      <c r="L130" s="30" t="s">
        <v>52</v>
      </c>
      <c r="M130" s="11"/>
      <c r="N130" s="7"/>
      <c r="O130" s="24"/>
      <c r="P130" s="7"/>
      <c r="Q130" s="11" t="s">
        <v>53</v>
      </c>
      <c r="R130" s="7"/>
      <c r="S130" s="5">
        <f>IF(O130=0,"",IF(O130=O128*H128,"ANO","NE"))</f>
      </c>
      <c r="T130" s="19"/>
      <c r="U130" s="4"/>
      <c r="V130" s="1"/>
      <c r="W130" s="28"/>
      <c r="X130" s="28"/>
      <c r="Y130" s="28"/>
      <c r="Z130" s="33"/>
    </row>
    <row r="131" spans="1:26" ht="12.75">
      <c r="A131" s="1"/>
      <c r="B131" s="1"/>
      <c r="C131" s="1"/>
      <c r="D131" s="4"/>
      <c r="E131" s="8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19"/>
      <c r="U131" s="4"/>
      <c r="V131" s="1"/>
      <c r="W131" s="28"/>
      <c r="X131" s="28"/>
      <c r="Y131" s="28"/>
      <c r="Z131" s="33"/>
    </row>
    <row r="132" spans="1:26" ht="20.25">
      <c r="A132" s="1"/>
      <c r="B132" s="1"/>
      <c r="C132" s="1"/>
      <c r="D132" s="4"/>
      <c r="E132" s="8"/>
      <c r="F132" s="7"/>
      <c r="G132" s="7"/>
      <c r="H132" s="12">
        <v>4</v>
      </c>
      <c r="I132" s="7"/>
      <c r="J132" s="11" t="s">
        <v>55</v>
      </c>
      <c r="K132" s="7"/>
      <c r="L132" s="30" t="s">
        <v>52</v>
      </c>
      <c r="M132" s="11"/>
      <c r="N132" s="7"/>
      <c r="O132" s="24"/>
      <c r="P132" s="7"/>
      <c r="Q132" s="11" t="s">
        <v>53</v>
      </c>
      <c r="R132" s="7"/>
      <c r="S132" s="5">
        <f>IF(O132=0,"",IF(O132=H128/H132*O128,"ANO","NE"))</f>
      </c>
      <c r="T132" s="19"/>
      <c r="U132" s="4"/>
      <c r="V132" s="1"/>
      <c r="W132" s="28"/>
      <c r="X132" s="28"/>
      <c r="Y132" s="28"/>
      <c r="Z132" s="33"/>
    </row>
    <row r="133" spans="1:26" ht="12.75">
      <c r="A133" s="1"/>
      <c r="B133" s="1"/>
      <c r="C133" s="1"/>
      <c r="D133" s="4"/>
      <c r="E133" s="8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19"/>
      <c r="U133" s="4"/>
      <c r="V133" s="1"/>
      <c r="W133" s="28"/>
      <c r="X133" s="28"/>
      <c r="Y133" s="28"/>
      <c r="Z133" s="33"/>
    </row>
    <row r="134" spans="1:26" ht="3" customHeight="1">
      <c r="A134" s="1"/>
      <c r="B134" s="1"/>
      <c r="C134" s="1"/>
      <c r="D134" s="4"/>
      <c r="E134" s="8"/>
      <c r="F134" s="7"/>
      <c r="G134" s="7"/>
      <c r="H134" s="7"/>
      <c r="I134" s="7"/>
      <c r="J134" s="7"/>
      <c r="K134" s="7"/>
      <c r="L134" s="7"/>
      <c r="M134" s="7"/>
      <c r="N134" s="7"/>
      <c r="O134" s="16"/>
      <c r="P134" s="16"/>
      <c r="Q134" s="7"/>
      <c r="R134" s="7"/>
      <c r="S134" s="7"/>
      <c r="T134" s="19"/>
      <c r="U134" s="4"/>
      <c r="V134" s="1"/>
      <c r="W134" s="28"/>
      <c r="X134" s="28"/>
      <c r="Y134" s="28"/>
      <c r="Z134" s="33"/>
    </row>
    <row r="135" spans="1:26" ht="12.75">
      <c r="A135" s="1"/>
      <c r="B135" s="1"/>
      <c r="C135" s="1"/>
      <c r="D135" s="4"/>
      <c r="E135" s="8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19"/>
      <c r="U135" s="4"/>
      <c r="V135" s="1"/>
      <c r="W135" s="28"/>
      <c r="X135" s="28"/>
      <c r="Y135" s="28"/>
      <c r="Z135" s="33"/>
    </row>
    <row r="136" spans="1:26" ht="26.25" customHeight="1">
      <c r="A136" s="1"/>
      <c r="B136" s="1"/>
      <c r="C136" s="1"/>
      <c r="D136" s="4"/>
      <c r="E136" s="8"/>
      <c r="F136" s="7"/>
      <c r="G136" s="7"/>
      <c r="H136" s="13" t="s">
        <v>61</v>
      </c>
      <c r="I136" s="14"/>
      <c r="J136" s="14"/>
      <c r="K136" s="14"/>
      <c r="L136" s="15"/>
      <c r="M136" s="14"/>
      <c r="N136" s="14"/>
      <c r="O136" s="14"/>
      <c r="P136" s="14"/>
      <c r="Q136" s="13" t="s">
        <v>62</v>
      </c>
      <c r="R136" s="17"/>
      <c r="S136" s="5">
        <f>IF(W136=1,"",IF(W136=3,"ANO","NE"))</f>
      </c>
      <c r="T136" s="19"/>
      <c r="U136" s="4"/>
      <c r="V136" s="1"/>
      <c r="W136" s="28">
        <v>1</v>
      </c>
      <c r="X136" s="28"/>
      <c r="Y136" s="29" t="s">
        <v>0</v>
      </c>
      <c r="Z136" s="33"/>
    </row>
    <row r="137" spans="1:26" ht="15">
      <c r="A137" s="1"/>
      <c r="B137" s="1"/>
      <c r="C137" s="1"/>
      <c r="D137" s="4"/>
      <c r="E137" s="8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19"/>
      <c r="U137" s="4"/>
      <c r="V137" s="1"/>
      <c r="W137" s="28">
        <v>0</v>
      </c>
      <c r="X137" s="28"/>
      <c r="Y137" s="29" t="s">
        <v>4</v>
      </c>
      <c r="Z137" s="33"/>
    </row>
    <row r="138" spans="1:26" ht="12.75">
      <c r="A138" s="1"/>
      <c r="B138" s="1"/>
      <c r="C138" s="1"/>
      <c r="D138" s="4"/>
      <c r="E138" s="8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19"/>
      <c r="U138" s="4"/>
      <c r="V138" s="1"/>
      <c r="W138" s="28"/>
      <c r="X138" s="28"/>
      <c r="Y138" s="28"/>
      <c r="Z138" s="33"/>
    </row>
    <row r="139" spans="1:26" ht="21.75" customHeight="1">
      <c r="A139" s="1"/>
      <c r="B139" s="1"/>
      <c r="C139" s="1"/>
      <c r="D139" s="4"/>
      <c r="E139" s="8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5">
        <f>IF(W137=0,"",IF(W137=2,"ANO","NE"))</f>
      </c>
      <c r="T139" s="19"/>
      <c r="U139" s="4"/>
      <c r="V139" s="1"/>
      <c r="W139" s="28"/>
      <c r="X139" s="28"/>
      <c r="Y139" s="28"/>
      <c r="Z139" s="33"/>
    </row>
    <row r="140" spans="1:26" ht="12.75">
      <c r="A140" s="1"/>
      <c r="B140" s="1"/>
      <c r="C140" s="1"/>
      <c r="D140" s="4"/>
      <c r="E140" s="8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19"/>
      <c r="U140" s="4"/>
      <c r="V140" s="1"/>
      <c r="W140" s="28"/>
      <c r="X140" s="28"/>
      <c r="Y140" s="28"/>
      <c r="Z140" s="33"/>
    </row>
    <row r="141" spans="1:26" ht="20.25" customHeight="1">
      <c r="A141" s="1"/>
      <c r="B141" s="1"/>
      <c r="C141" s="1"/>
      <c r="D141" s="4"/>
      <c r="E141" s="8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23">
        <f>IF(AND(S130="ANO",S132="ANO",S136="ANO",S139="ANO"),"SPRÁVNĚ","")</f>
      </c>
      <c r="R141" s="7"/>
      <c r="S141" s="7"/>
      <c r="T141" s="19"/>
      <c r="U141" s="4"/>
      <c r="V141" s="1"/>
      <c r="W141" s="28"/>
      <c r="X141" s="28"/>
      <c r="Y141" s="28"/>
      <c r="Z141" s="33"/>
    </row>
    <row r="142" spans="1:26" ht="13.5" thickBot="1">
      <c r="A142" s="1"/>
      <c r="B142" s="1"/>
      <c r="C142" s="1"/>
      <c r="D142" s="4"/>
      <c r="E142" s="20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2"/>
      <c r="U142" s="4"/>
      <c r="V142" s="1"/>
      <c r="W142" s="28"/>
      <c r="X142" s="28"/>
      <c r="Y142" s="28"/>
      <c r="Z142" s="33"/>
    </row>
    <row r="143" spans="1:26" ht="6.75" customHeight="1">
      <c r="A143" s="1"/>
      <c r="B143" s="1"/>
      <c r="C143" s="1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1"/>
      <c r="W143" s="28"/>
      <c r="X143" s="28"/>
      <c r="Y143" s="28"/>
      <c r="Z143" s="33"/>
    </row>
    <row r="144" spans="1:41" ht="23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28"/>
      <c r="X144" s="28"/>
      <c r="Y144" s="28"/>
      <c r="Z144" s="33"/>
      <c r="AB144" s="2"/>
      <c r="AC144" s="2"/>
      <c r="AD144" s="2"/>
      <c r="AE144" s="2"/>
      <c r="AF144" s="2"/>
      <c r="AG144" s="2"/>
      <c r="AH144" s="2"/>
      <c r="AI144" s="3"/>
      <c r="AJ144" s="3"/>
      <c r="AK144" s="3"/>
      <c r="AL144" s="3"/>
      <c r="AM144" s="3"/>
      <c r="AN144" s="3"/>
      <c r="AO144" s="3"/>
    </row>
    <row r="145" spans="1:41" ht="6.75" customHeight="1" thickBot="1">
      <c r="A145" s="1"/>
      <c r="B145" s="1"/>
      <c r="C145" s="1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1"/>
      <c r="W145" s="28"/>
      <c r="X145" s="28"/>
      <c r="Y145" s="28"/>
      <c r="Z145" s="33"/>
      <c r="AB145" s="2"/>
      <c r="AC145" s="2"/>
      <c r="AD145" s="2"/>
      <c r="AE145" s="2"/>
      <c r="AF145" s="2"/>
      <c r="AG145" s="2"/>
      <c r="AH145" s="2"/>
      <c r="AI145" s="3"/>
      <c r="AJ145" s="3"/>
      <c r="AK145" s="3"/>
      <c r="AL145" s="3"/>
      <c r="AM145" s="3"/>
      <c r="AN145" s="3"/>
      <c r="AO145" s="3"/>
    </row>
    <row r="146" spans="1:26" ht="4.5" customHeight="1">
      <c r="A146" s="1"/>
      <c r="B146" s="1"/>
      <c r="C146" s="1"/>
      <c r="D146" s="4"/>
      <c r="E146" s="9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8"/>
      <c r="U146" s="4"/>
      <c r="V146" s="1"/>
      <c r="W146" s="28"/>
      <c r="X146" s="28"/>
      <c r="Y146" s="28"/>
      <c r="Z146" s="33"/>
    </row>
    <row r="147" spans="1:26" ht="26.25">
      <c r="A147" s="1"/>
      <c r="B147" s="6" t="s">
        <v>37</v>
      </c>
      <c r="C147" s="1"/>
      <c r="D147" s="4"/>
      <c r="E147" s="8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19"/>
      <c r="U147" s="4"/>
      <c r="V147" s="1"/>
      <c r="W147" s="28"/>
      <c r="X147" s="28"/>
      <c r="Y147" s="28"/>
      <c r="Z147" s="33"/>
    </row>
    <row r="148" spans="1:26" ht="20.25">
      <c r="A148" s="1"/>
      <c r="B148" s="1"/>
      <c r="C148" s="1"/>
      <c r="D148" s="4"/>
      <c r="E148" s="8"/>
      <c r="F148" s="7"/>
      <c r="G148" s="7"/>
      <c r="H148" s="12">
        <v>12</v>
      </c>
      <c r="I148" s="7"/>
      <c r="J148" s="11" t="s">
        <v>58</v>
      </c>
      <c r="K148" s="25"/>
      <c r="L148" s="11" t="s">
        <v>56</v>
      </c>
      <c r="M148" s="11"/>
      <c r="N148" s="25"/>
      <c r="O148" s="24">
        <v>60</v>
      </c>
      <c r="P148" s="7"/>
      <c r="Q148" s="11" t="s">
        <v>59</v>
      </c>
      <c r="R148" s="7"/>
      <c r="S148" s="7"/>
      <c r="T148" s="19"/>
      <c r="U148" s="4"/>
      <c r="V148" s="1"/>
      <c r="W148" s="28"/>
      <c r="X148" s="28"/>
      <c r="Y148" s="28"/>
      <c r="Z148" s="33"/>
    </row>
    <row r="149" spans="1:26" ht="12.75">
      <c r="A149" s="1"/>
      <c r="B149" s="1"/>
      <c r="C149" s="1"/>
      <c r="D149" s="4"/>
      <c r="E149" s="8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19"/>
      <c r="U149" s="4"/>
      <c r="V149" s="1"/>
      <c r="W149" s="28"/>
      <c r="X149" s="28"/>
      <c r="Y149" s="28"/>
      <c r="Z149" s="33"/>
    </row>
    <row r="150" spans="1:26" ht="20.25">
      <c r="A150" s="1"/>
      <c r="B150" s="1"/>
      <c r="C150" s="1"/>
      <c r="D150" s="4"/>
      <c r="E150" s="8"/>
      <c r="F150" s="7"/>
      <c r="G150" s="7"/>
      <c r="H150" s="12">
        <v>1</v>
      </c>
      <c r="I150" s="7"/>
      <c r="J150" s="11" t="s">
        <v>60</v>
      </c>
      <c r="K150" s="7"/>
      <c r="L150" s="11" t="s">
        <v>56</v>
      </c>
      <c r="M150" s="11"/>
      <c r="N150" s="7"/>
      <c r="O150" s="24"/>
      <c r="P150" s="7"/>
      <c r="Q150" s="11" t="s">
        <v>59</v>
      </c>
      <c r="R150" s="7"/>
      <c r="S150" s="5">
        <f>IF(O150=0,"",IF(O150=O148/H148,"ANO","NE"))</f>
      </c>
      <c r="T150" s="19"/>
      <c r="U150" s="4"/>
      <c r="V150" s="1"/>
      <c r="W150" s="28"/>
      <c r="X150" s="28"/>
      <c r="Y150" s="28"/>
      <c r="Z150" s="33"/>
    </row>
    <row r="151" spans="1:26" ht="12.75">
      <c r="A151" s="1"/>
      <c r="B151" s="1"/>
      <c r="C151" s="1"/>
      <c r="D151" s="4"/>
      <c r="E151" s="8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19"/>
      <c r="U151" s="4"/>
      <c r="V151" s="1"/>
      <c r="W151" s="28"/>
      <c r="X151" s="28"/>
      <c r="Y151" s="28"/>
      <c r="Z151" s="33"/>
    </row>
    <row r="152" spans="1:26" ht="20.25">
      <c r="A152" s="1"/>
      <c r="B152" s="1"/>
      <c r="C152" s="1"/>
      <c r="D152" s="4"/>
      <c r="E152" s="8"/>
      <c r="F152" s="7"/>
      <c r="G152" s="7"/>
      <c r="H152" s="12">
        <v>14</v>
      </c>
      <c r="I152" s="7"/>
      <c r="J152" s="11" t="s">
        <v>58</v>
      </c>
      <c r="K152" s="7"/>
      <c r="L152" s="11" t="s">
        <v>56</v>
      </c>
      <c r="M152" s="11"/>
      <c r="N152" s="25"/>
      <c r="O152" s="24"/>
      <c r="P152" s="7"/>
      <c r="Q152" s="11" t="s">
        <v>59</v>
      </c>
      <c r="R152" s="7"/>
      <c r="S152" s="5">
        <f>IF(O152=0,"",IF(O152=O148/H148*H152,"ANO","NE"))</f>
      </c>
      <c r="T152" s="19"/>
      <c r="U152" s="4"/>
      <c r="V152" s="1"/>
      <c r="W152" s="28"/>
      <c r="X152" s="28"/>
      <c r="Y152" s="28"/>
      <c r="Z152" s="33"/>
    </row>
    <row r="153" spans="1:26" ht="12.75">
      <c r="A153" s="1"/>
      <c r="B153" s="1"/>
      <c r="C153" s="1"/>
      <c r="D153" s="4"/>
      <c r="E153" s="8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19"/>
      <c r="U153" s="4"/>
      <c r="V153" s="1"/>
      <c r="W153" s="28"/>
      <c r="X153" s="28"/>
      <c r="Y153" s="28"/>
      <c r="Z153" s="33"/>
    </row>
    <row r="154" spans="1:26" ht="3" customHeight="1">
      <c r="A154" s="1"/>
      <c r="B154" s="1"/>
      <c r="C154" s="1"/>
      <c r="D154" s="4"/>
      <c r="E154" s="8"/>
      <c r="F154" s="7"/>
      <c r="G154" s="7"/>
      <c r="H154" s="7"/>
      <c r="I154" s="7"/>
      <c r="J154" s="7"/>
      <c r="K154" s="7"/>
      <c r="L154" s="7"/>
      <c r="M154" s="7"/>
      <c r="N154" s="7"/>
      <c r="O154" s="16"/>
      <c r="P154" s="16"/>
      <c r="Q154" s="7"/>
      <c r="R154" s="7"/>
      <c r="S154" s="7"/>
      <c r="T154" s="19"/>
      <c r="U154" s="4"/>
      <c r="V154" s="1"/>
      <c r="W154" s="28"/>
      <c r="X154" s="28"/>
      <c r="Y154" s="28"/>
      <c r="Z154" s="33"/>
    </row>
    <row r="155" spans="1:26" ht="12.75">
      <c r="A155" s="1"/>
      <c r="B155" s="1"/>
      <c r="C155" s="1"/>
      <c r="D155" s="4"/>
      <c r="E155" s="8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19"/>
      <c r="U155" s="4"/>
      <c r="V155" s="1"/>
      <c r="W155" s="28"/>
      <c r="X155" s="28"/>
      <c r="Y155" s="28"/>
      <c r="Z155" s="33"/>
    </row>
    <row r="156" spans="1:26" ht="26.25" customHeight="1">
      <c r="A156" s="1"/>
      <c r="B156" s="1"/>
      <c r="C156" s="1"/>
      <c r="D156" s="4"/>
      <c r="E156" s="8"/>
      <c r="F156" s="7"/>
      <c r="G156" s="7"/>
      <c r="H156" s="13" t="s">
        <v>57</v>
      </c>
      <c r="I156" s="14"/>
      <c r="J156" s="14"/>
      <c r="K156" s="14"/>
      <c r="L156" s="15"/>
      <c r="M156" s="14"/>
      <c r="N156" s="14"/>
      <c r="O156" s="14"/>
      <c r="P156" s="14"/>
      <c r="Q156" s="32" t="s">
        <v>64</v>
      </c>
      <c r="R156" s="17"/>
      <c r="S156" s="5">
        <f>IF(W156=1,"",IF(W156=2,"ANO","NE"))</f>
      </c>
      <c r="T156" s="19"/>
      <c r="U156" s="4"/>
      <c r="V156" s="1"/>
      <c r="W156" s="28">
        <v>1</v>
      </c>
      <c r="X156" s="28"/>
      <c r="Y156" s="29" t="s">
        <v>0</v>
      </c>
      <c r="Z156" s="33"/>
    </row>
    <row r="157" spans="1:26" ht="15">
      <c r="A157" s="1"/>
      <c r="B157" s="1"/>
      <c r="C157" s="1"/>
      <c r="D157" s="4"/>
      <c r="E157" s="8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19"/>
      <c r="U157" s="4"/>
      <c r="V157" s="1"/>
      <c r="W157" s="28">
        <v>0</v>
      </c>
      <c r="X157" s="28"/>
      <c r="Y157" s="29" t="s">
        <v>4</v>
      </c>
      <c r="Z157" s="33"/>
    </row>
    <row r="158" spans="1:26" ht="12.75">
      <c r="A158" s="1"/>
      <c r="B158" s="1"/>
      <c r="C158" s="1"/>
      <c r="D158" s="4"/>
      <c r="E158" s="8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19"/>
      <c r="U158" s="4"/>
      <c r="V158" s="1"/>
      <c r="W158" s="28"/>
      <c r="X158" s="28"/>
      <c r="Y158" s="28"/>
      <c r="Z158" s="33"/>
    </row>
    <row r="159" spans="1:26" ht="21.75" customHeight="1">
      <c r="A159" s="1"/>
      <c r="B159" s="1"/>
      <c r="C159" s="1"/>
      <c r="D159" s="4"/>
      <c r="E159" s="8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5">
        <f>IF(W157=0,"",IF(W157=1,"ANO","NE"))</f>
      </c>
      <c r="T159" s="19"/>
      <c r="U159" s="4"/>
      <c r="V159" s="1"/>
      <c r="W159" s="28"/>
      <c r="X159" s="28"/>
      <c r="Y159" s="28"/>
      <c r="Z159" s="33"/>
    </row>
    <row r="160" spans="1:26" ht="12.75">
      <c r="A160" s="1"/>
      <c r="B160" s="1"/>
      <c r="C160" s="1"/>
      <c r="D160" s="4"/>
      <c r="E160" s="8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19"/>
      <c r="U160" s="4"/>
      <c r="V160" s="1"/>
      <c r="W160" s="28"/>
      <c r="X160" s="28"/>
      <c r="Y160" s="28"/>
      <c r="Z160" s="33"/>
    </row>
    <row r="161" spans="1:26" ht="20.25" customHeight="1">
      <c r="A161" s="1"/>
      <c r="B161" s="1"/>
      <c r="C161" s="1"/>
      <c r="D161" s="4"/>
      <c r="E161" s="8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23">
        <f>IF(AND(S150="ANO",S152="ANO",S156="ANO",S159="ANO"),"SPRÁVNĚ","")</f>
      </c>
      <c r="R161" s="7"/>
      <c r="S161" s="7"/>
      <c r="T161" s="19"/>
      <c r="U161" s="4"/>
      <c r="V161" s="1"/>
      <c r="W161" s="28"/>
      <c r="X161" s="28"/>
      <c r="Y161" s="28"/>
      <c r="Z161" s="33"/>
    </row>
    <row r="162" spans="1:26" ht="13.5" thickBot="1">
      <c r="A162" s="1"/>
      <c r="B162" s="1"/>
      <c r="C162" s="1"/>
      <c r="D162" s="4"/>
      <c r="E162" s="20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2"/>
      <c r="U162" s="4"/>
      <c r="V162" s="1"/>
      <c r="W162" s="28"/>
      <c r="X162" s="28"/>
      <c r="Y162" s="28"/>
      <c r="Z162" s="33"/>
    </row>
    <row r="163" spans="1:26" ht="6.75" customHeight="1">
      <c r="A163" s="1"/>
      <c r="B163" s="1"/>
      <c r="C163" s="1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1"/>
      <c r="W163" s="28"/>
      <c r="X163" s="28"/>
      <c r="Y163" s="28"/>
      <c r="Z163" s="33"/>
    </row>
    <row r="164" spans="1:26" ht="56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28"/>
      <c r="X164" s="28"/>
      <c r="Y164" s="28"/>
      <c r="Z164" s="33"/>
    </row>
    <row r="166" spans="1:24" ht="15">
      <c r="A166" s="34" t="s">
        <v>5</v>
      </c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26"/>
      <c r="X166" s="26"/>
    </row>
    <row r="167" spans="1:24" ht="15">
      <c r="A167" s="34" t="s">
        <v>6</v>
      </c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26"/>
      <c r="X167" s="26"/>
    </row>
    <row r="168" spans="1:24" ht="15">
      <c r="A168" s="34" t="s">
        <v>7</v>
      </c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26"/>
      <c r="X168" s="26"/>
    </row>
  </sheetData>
  <mergeCells count="5">
    <mergeCell ref="A168:V168"/>
    <mergeCell ref="D2:F2"/>
    <mergeCell ref="J2:Q2"/>
    <mergeCell ref="A166:V166"/>
    <mergeCell ref="A167:V167"/>
  </mergeCells>
  <printOptions/>
  <pageMargins left="0.75" right="0.75" top="1" bottom="1" header="0.4921259845" footer="0.4921259845"/>
  <pageSetup horizontalDpi="600" verticalDpi="600" orientation="portrait" paperSize="9" scale="26" r:id="rId2"/>
  <colBreaks count="1" manualBreakCount="1">
    <brk id="24" max="65535" man="1"/>
  </col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Přímá x nepřímá 3</dc:title>
  <dc:subject/>
  <dc:creator>Mgr. Miroslav Pěnička</dc:creator>
  <cp:keywords/>
  <dc:description>Autorem materiálu a všech jeho částí, není-li uvedeno jinak, je Mgr. Miroslav Pěnička.
Dostupné z Metodického portálu www.rvp.cz, ISSN: 1802-4785, financovaného z ESF a státního rozpočtu ČR. Provozováno Výzkumným ústavem pedagogickým v Praze.</dc:description>
  <cp:lastModifiedBy>Vendula Hlavatá</cp:lastModifiedBy>
  <cp:lastPrinted>2011-05-06T11:50:36Z</cp:lastPrinted>
  <dcterms:created xsi:type="dcterms:W3CDTF">1997-01-24T11:07:25Z</dcterms:created>
  <dcterms:modified xsi:type="dcterms:W3CDTF">2011-05-06T11:50:44Z</dcterms:modified>
  <cp:category/>
  <cp:version/>
  <cp:contentType/>
  <cp:contentStatus/>
</cp:coreProperties>
</file>